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95" documentId="13_ncr:1_{768AA88D-724A-4FD1-8568-C9B0937490C1}" xr6:coauthVersionLast="46" xr6:coauthVersionMax="46" xr10:uidLastSave="{91BF1F68-D215-430E-AC92-32B4B2584B71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'Protocols-4-sets'!$A$1:$CF$238</definedName>
    <definedName name="_xlnm.Print_Area" localSheetId="1">'Protocols-6-sets'!$A$1:$CF$280</definedName>
    <definedName name="_xlnm.Print_Area" localSheetId="2">'Protocols-7-sets'!$A$1:$CF$301</definedName>
    <definedName name="_xlnm.Print_Area" localSheetId="0">Results!$A$1:$AG$45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O19" i="4"/>
  <c r="O17" i="4"/>
  <c r="O15" i="4"/>
  <c r="O13" i="4"/>
  <c r="O11" i="4"/>
  <c r="O9" i="4"/>
  <c r="O7" i="4"/>
  <c r="BL237" i="6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P20" i="4" l="1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O5" i="4" l="1"/>
  <c r="AY5" i="4" s="1"/>
  <c r="K19" i="4"/>
  <c r="J19" i="4" s="1"/>
  <c r="R7" i="4" l="1"/>
  <c r="T5" i="4"/>
  <c r="AD19" i="4" l="1"/>
  <c r="AB19" i="4"/>
  <c r="Z19" i="4"/>
  <c r="X19" i="4"/>
  <c r="V19" i="4"/>
  <c r="T19" i="4"/>
  <c r="R19" i="4"/>
  <c r="AF17" i="4"/>
  <c r="AB17" i="4"/>
  <c r="Z17" i="4"/>
  <c r="X17" i="4"/>
  <c r="V17" i="4"/>
  <c r="T17" i="4"/>
  <c r="R17" i="4"/>
  <c r="AF15" i="4"/>
  <c r="AD15" i="4"/>
  <c r="Z15" i="4"/>
  <c r="X15" i="4"/>
  <c r="V15" i="4"/>
  <c r="T15" i="4"/>
  <c r="R15" i="4"/>
  <c r="AF13" i="4"/>
  <c r="AD13" i="4"/>
  <c r="AB13" i="4"/>
  <c r="X13" i="4"/>
  <c r="V13" i="4"/>
  <c r="T13" i="4"/>
  <c r="R13" i="4"/>
  <c r="AF11" i="4"/>
  <c r="AD11" i="4"/>
  <c r="AB11" i="4"/>
  <c r="Z11" i="4"/>
  <c r="V11" i="4"/>
  <c r="T11" i="4"/>
  <c r="R11" i="4"/>
  <c r="AF9" i="4"/>
  <c r="K9" i="4" s="1"/>
  <c r="J9" i="4" s="1"/>
  <c r="AD9" i="4"/>
  <c r="AB9" i="4"/>
  <c r="Z9" i="4"/>
  <c r="X9" i="4"/>
  <c r="T9" i="4"/>
  <c r="R9" i="4"/>
  <c r="AF7" i="4"/>
  <c r="AD7" i="4"/>
  <c r="AB7" i="4"/>
  <c r="Z7" i="4"/>
  <c r="X7" i="4"/>
  <c r="V7" i="4"/>
  <c r="X5" i="4"/>
  <c r="V5" i="4"/>
  <c r="Z5" i="4"/>
  <c r="AB5" i="4"/>
  <c r="AD5" i="4"/>
  <c r="AF5" i="4"/>
  <c r="K5" i="4" l="1"/>
  <c r="J5" i="4" s="1"/>
  <c r="I5" i="4" s="1"/>
  <c r="K11" i="4"/>
  <c r="J11" i="4" s="1"/>
  <c r="K15" i="4"/>
  <c r="J15" i="4" s="1"/>
  <c r="K17" i="4"/>
  <c r="J17" i="4" s="1"/>
  <c r="K7" i="4"/>
  <c r="J7" i="4" s="1"/>
  <c r="K13" i="4"/>
  <c r="J13" i="4" s="1"/>
  <c r="L5" i="4"/>
  <c r="L7" i="4"/>
  <c r="L13" i="4"/>
  <c r="AY11" i="4"/>
  <c r="AY9" i="4"/>
  <c r="L17" i="4"/>
  <c r="L19" i="4"/>
  <c r="AY7" i="4"/>
  <c r="L15" i="4"/>
  <c r="F5" i="4" l="1"/>
  <c r="E5" i="4" s="1"/>
  <c r="M5" i="4"/>
  <c r="AN7" i="4"/>
  <c r="AL7" i="4"/>
  <c r="AL5" i="4"/>
  <c r="AQ19" i="4"/>
  <c r="AP5" i="4"/>
  <c r="AQ5" i="4"/>
  <c r="AU5" i="4"/>
  <c r="AO5" i="4"/>
  <c r="AT5" i="4"/>
  <c r="AQ17" i="4"/>
  <c r="AU15" i="4"/>
  <c r="AT15" i="4"/>
  <c r="AN15" i="4"/>
  <c r="AQ15" i="4"/>
  <c r="AS19" i="4"/>
  <c r="AT19" i="4"/>
  <c r="AR5" i="4"/>
  <c r="AS5" i="4"/>
  <c r="AS17" i="4"/>
  <c r="AU17" i="4"/>
  <c r="AU13" i="4"/>
  <c r="AT13" i="4"/>
  <c r="AS13" i="4"/>
  <c r="AR17" i="4"/>
  <c r="AP17" i="4"/>
  <c r="AP19" i="4"/>
  <c r="AR19" i="4"/>
  <c r="AP13" i="4"/>
  <c r="AQ13" i="4"/>
  <c r="AO15" i="4"/>
  <c r="AP15" i="4"/>
  <c r="AR15" i="4"/>
  <c r="AN19" i="4"/>
  <c r="AO19" i="4"/>
  <c r="AN17" i="4"/>
  <c r="AO17" i="4"/>
  <c r="AN13" i="4"/>
  <c r="AO13" i="4"/>
  <c r="I7" i="4"/>
  <c r="BL279" i="2" l="1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17" i="4"/>
  <c r="AY17" i="4"/>
  <c r="AL17" i="4" s="1"/>
  <c r="AY15" i="4"/>
  <c r="AL15" i="4" s="1"/>
  <c r="AY13" i="4"/>
  <c r="AY19" i="4"/>
  <c r="AL19" i="4" s="1"/>
  <c r="B26" i="4"/>
  <c r="AL11" i="4" l="1"/>
  <c r="AL9" i="4"/>
  <c r="AL13" i="4"/>
  <c r="I19" i="4"/>
  <c r="I17" i="4"/>
  <c r="I15" i="4"/>
  <c r="I13" i="4"/>
  <c r="F13" i="4" s="1"/>
  <c r="L11" i="4"/>
  <c r="L9" i="4"/>
  <c r="AI5" i="4" s="1"/>
  <c r="AQ2" i="4" l="1"/>
  <c r="AS2" i="4"/>
  <c r="AR7" i="4"/>
  <c r="AQ7" i="4"/>
  <c r="AP7" i="4"/>
  <c r="AR11" i="4"/>
  <c r="AS11" i="4"/>
  <c r="AU11" i="4"/>
  <c r="AT11" i="4"/>
  <c r="AT9" i="4"/>
  <c r="AU9" i="4"/>
  <c r="AS9" i="4"/>
  <c r="AU7" i="4"/>
  <c r="AS7" i="4"/>
  <c r="AT7" i="4"/>
  <c r="AQ9" i="4"/>
  <c r="AO9" i="4"/>
  <c r="AR9" i="4"/>
  <c r="AN9" i="4"/>
  <c r="AO11" i="4"/>
  <c r="AP11" i="4"/>
  <c r="AN11" i="4"/>
  <c r="M9" i="4"/>
  <c r="M11" i="4"/>
  <c r="F19" i="4"/>
  <c r="E19" i="4" s="1"/>
  <c r="F17" i="4"/>
  <c r="E17" i="4" s="1"/>
  <c r="F15" i="4"/>
  <c r="E15" i="4" s="1"/>
  <c r="M7" i="4"/>
  <c r="F7" i="4"/>
  <c r="E7" i="4" s="1"/>
  <c r="AI19" i="4"/>
  <c r="AI15" i="4"/>
  <c r="AI17" i="4"/>
  <c r="AI13" i="4"/>
  <c r="E13" i="4"/>
  <c r="AI9" i="4"/>
  <c r="AI7" i="4"/>
  <c r="AI11" i="4"/>
  <c r="I11" i="4"/>
  <c r="AN21" i="4" l="1"/>
  <c r="AZ5" i="4" s="1"/>
  <c r="F11" i="4"/>
  <c r="E11" i="4" s="1"/>
  <c r="I9" i="4"/>
  <c r="AP21" i="4"/>
  <c r="N9" i="4" s="1"/>
  <c r="AR21" i="4"/>
  <c r="N13" i="4" s="1"/>
  <c r="AS21" i="4"/>
  <c r="N15" i="4" s="1"/>
  <c r="AT21" i="4"/>
  <c r="N17" i="4" s="1"/>
  <c r="AO21" i="4"/>
  <c r="N7" i="4" s="1"/>
  <c r="AQ21" i="4"/>
  <c r="N11" i="4" s="1"/>
  <c r="AU21" i="4"/>
  <c r="N19" i="4" s="1"/>
  <c r="AR2" i="4" l="1"/>
  <c r="AJ5" i="4"/>
  <c r="AJ7" i="4"/>
  <c r="AJ11" i="4"/>
  <c r="AZ9" i="4"/>
  <c r="AZ11" i="4"/>
  <c r="AZ13" i="4"/>
  <c r="AZ17" i="4"/>
  <c r="AZ15" i="4"/>
  <c r="AZ7" i="4"/>
  <c r="AZ19" i="4"/>
  <c r="AK5" i="4"/>
  <c r="AK9" i="4"/>
  <c r="AK7" i="4"/>
  <c r="AK11" i="4"/>
  <c r="AK19" i="4"/>
  <c r="AK13" i="4"/>
  <c r="AK15" i="4"/>
  <c r="AK17" i="4"/>
  <c r="F9" i="4"/>
  <c r="E9" i="4" s="1"/>
  <c r="AJ19" i="4"/>
  <c r="AJ17" i="4"/>
  <c r="AJ15" i="4"/>
  <c r="AJ13" i="4"/>
  <c r="AJ9" i="4"/>
  <c r="BA5" i="4" l="1"/>
  <c r="Q5" i="4" s="1"/>
  <c r="H5" i="4" s="1"/>
  <c r="BA19" i="4"/>
  <c r="Q19" i="4" s="1"/>
  <c r="H19" i="4" s="1"/>
  <c r="BA17" i="4"/>
  <c r="Q17" i="4" s="1"/>
  <c r="H17" i="4" s="1"/>
  <c r="BA7" i="4"/>
  <c r="BA15" i="4"/>
  <c r="Q15" i="4" s="1"/>
  <c r="H15" i="4" s="1"/>
  <c r="BA13" i="4"/>
  <c r="Q13" i="4" s="1"/>
  <c r="H13" i="4" s="1"/>
  <c r="BA11" i="4"/>
  <c r="Q11" i="4" s="1"/>
  <c r="H11" i="4" s="1"/>
  <c r="BA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<sst xmlns="http://schemas.openxmlformats.org/spreadsheetml/2006/main" count="1103" uniqueCount="50">
  <si>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</si>
  <si>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</si>
  <si>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</si>
  <si>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</si>
  <si>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</si>
  <si>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</si>
  <si>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</si>
  <si>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</si>
  <si>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</si>
  <si>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</si>
  <si>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</si>
  <si>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</si>
  <si>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</si>
  <si>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</si>
  <si>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</si>
  <si>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</si>
  <si>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</si>
  <si>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</si>
  <si>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</si>
  <si>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</si>
  <si>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</si>
  <si>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</si>
  <si>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</si>
  <si>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</si>
  <si>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</si>
  <si>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</si>
  <si>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</si>
  <si>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</si>
  <si>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</si>
  <si>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</si>
  <si>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</si>
  <si>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</si>
  <si>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</si>
  <si>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</si>
  <si>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</si>
  <si>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</si>
  <si>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</si>
  <si>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</si>
  <si>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</si>
  <si>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</si>
  <si>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</si>
  <si>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</si>
  <si>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>Table No. 3</t>
  </si>
  <si>
    <t>Table No. 4</t>
  </si>
  <si>
    <t xml:space="preserve">  Round No .2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</si>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</sst>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70" xfId="0" applyFont="1" applyFill="1" applyBorder="1" applyAlignment="1" applyProtection="1">
      <alignment horizontal="center" vertical="center"/>
    </xf>
    <xf numFmtId="0" fontId="11" fillId="2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9" fillId="6" borderId="75" xfId="0" applyFont="1" applyFill="1" applyBorder="1" applyAlignment="1" applyProtection="1">
      <alignment horizontal="center" vertical="center"/>
    </xf>
    <xf numFmtId="0" fontId="9" fillId="6" borderId="76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9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19" fillId="8" borderId="32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9" fillId="8" borderId="33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 wrapText="1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65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7" borderId="65" xfId="0" applyFont="1" applyFill="1" applyBorder="1" applyAlignment="1" applyProtection="1">
      <alignment horizontal="center" vertical="center"/>
    </xf>
    <xf numFmtId="0" fontId="9" fillId="7" borderId="65" xfId="0" applyFont="1" applyFill="1" applyBorder="1" applyAlignment="1" applyProtection="1">
      <alignment horizontal="center"/>
    </xf>
    <xf numFmtId="0" fontId="14" fillId="2" borderId="68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4" fillId="2" borderId="44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24" fillId="2" borderId="61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24" fillId="2" borderId="7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164" fontId="9" fillId="2" borderId="72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37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</cellXfs>
  <cellStyles count="1">
    <cellStyle name="Standard" xfId="0" builtinId="0"/>
  </cellStyles>
  <dxfs count="272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U1181"/>
  <sheetViews>
    <sheetView tabSelected="1" zoomScale="85" zoomScaleNormal="85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96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5" width="4.21875" style="43" customWidth="1"/>
    <col min="16" max="16" width="4.44140625" style="43" customWidth="1"/>
    <col min="17" max="17" width="6" style="43" customWidth="1"/>
    <col min="18" max="33" width="3.6640625" style="43" customWidth="1"/>
    <col min="34" max="34" width="3.44140625" style="43" customWidth="1"/>
    <col min="35" max="36" width="5.6640625" style="43" customWidth="1"/>
    <col min="37" max="37" width="5.6640625" style="43" hidden="1" customWidth="1"/>
    <col min="38" max="38" width="5.6640625" style="43" customWidth="1"/>
    <col min="39" max="39" width="8.88671875" style="43"/>
    <col min="40" max="45" width="5.6640625" style="43" customWidth="1"/>
    <col min="46" max="46" width="6.21875" style="43" bestFit="1" customWidth="1"/>
    <col min="47" max="47" width="6.88671875" style="43" customWidth="1"/>
    <col min="48" max="48" width="6.88671875" style="43" bestFit="1" customWidth="1"/>
    <col min="49" max="49" width="5.6640625" style="43" customWidth="1"/>
    <col min="50" max="50" width="8.88671875" style="43"/>
    <col min="51" max="51" width="7.6640625" style="43" customWidth="1"/>
    <col min="52" max="52" width="15" style="43" bestFit="1" customWidth="1"/>
    <col min="53" max="16384" width="8.88671875" style="43"/>
  </cols>
  <sheetData>
    <row r="1" spans="1:125" ht="23.25" customHeight="1" x14ac:dyDescent="0.45">
      <c r="A1" s="169" t="s">
        <v>36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30"/>
      <c r="AI1" s="107"/>
      <c r="AJ1" s="107"/>
      <c r="AK1" s="107"/>
      <c r="AL1" s="31"/>
      <c r="AM1" s="32"/>
      <c r="AN1" s="33" t="s">
        <v>11</v>
      </c>
      <c r="AO1" s="34" t="s">
        <v>11</v>
      </c>
      <c r="AP1" s="35" t="s">
        <v>11</v>
      </c>
      <c r="AQ1" s="36" t="s">
        <v>22</v>
      </c>
      <c r="AR1" s="37" t="s">
        <v>23</v>
      </c>
      <c r="AS1" s="38" t="s">
        <v>24</v>
      </c>
      <c r="AT1" s="39" t="s">
        <v>25</v>
      </c>
      <c r="AU1" s="37" t="s">
        <v>26</v>
      </c>
      <c r="AV1" s="40" t="s">
        <v>27</v>
      </c>
      <c r="AW1" s="41"/>
      <c r="AX1" s="42"/>
      <c r="AY1" s="41" t="s">
        <v>16</v>
      </c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</row>
    <row r="2" spans="1:125" ht="24" customHeight="1" thickBot="1" x14ac:dyDescent="0.4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30"/>
      <c r="AI2" s="107"/>
      <c r="AJ2" s="107"/>
      <c r="AK2" s="107"/>
      <c r="AL2" s="31"/>
      <c r="AM2" s="42"/>
      <c r="AN2" s="44">
        <v>1</v>
      </c>
      <c r="AO2" s="45">
        <v>2</v>
      </c>
      <c r="AP2" s="45">
        <v>3</v>
      </c>
      <c r="AQ2" s="46">
        <f>MAX(L5:L20)</f>
        <v>0</v>
      </c>
      <c r="AR2" s="47">
        <f>MAX(N5:N20)</f>
        <v>0</v>
      </c>
      <c r="AS2" s="48">
        <f>AVERAGE(L5:L20)</f>
        <v>0</v>
      </c>
      <c r="AT2" s="83">
        <v>2</v>
      </c>
      <c r="AU2" s="84">
        <v>1</v>
      </c>
      <c r="AV2" s="85">
        <v>0</v>
      </c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</row>
    <row r="3" spans="1:125" ht="18" customHeight="1" thickBot="1" x14ac:dyDescent="0.45">
      <c r="A3" s="49"/>
      <c r="B3" s="49"/>
      <c r="C3" s="115" t="s">
        <v>13</v>
      </c>
      <c r="D3" s="115"/>
      <c r="E3" s="115"/>
      <c r="F3" s="115"/>
      <c r="G3" s="115"/>
      <c r="H3" s="82">
        <v>1</v>
      </c>
      <c r="I3" s="49"/>
      <c r="J3" s="49"/>
      <c r="K3" s="50"/>
      <c r="L3" s="50"/>
      <c r="M3" s="116" t="s">
        <v>12</v>
      </c>
      <c r="N3" s="116"/>
      <c r="O3" s="116"/>
      <c r="P3" s="116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30"/>
      <c r="AI3" s="108" t="s">
        <v>31</v>
      </c>
      <c r="AJ3" s="108"/>
      <c r="AK3" s="108"/>
      <c r="AL3" s="108"/>
      <c r="AM3" s="3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</row>
    <row r="4" spans="1:125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134" t="s">
        <v>14</v>
      </c>
      <c r="P4" s="135"/>
      <c r="Q4" s="55" t="s">
        <v>11</v>
      </c>
      <c r="R4" s="120">
        <v>1</v>
      </c>
      <c r="S4" s="121"/>
      <c r="T4" s="120">
        <v>2</v>
      </c>
      <c r="U4" s="121"/>
      <c r="V4" s="120">
        <v>3</v>
      </c>
      <c r="W4" s="121"/>
      <c r="X4" s="120">
        <v>4</v>
      </c>
      <c r="Y4" s="121"/>
      <c r="Z4" s="120">
        <v>5</v>
      </c>
      <c r="AA4" s="121"/>
      <c r="AB4" s="120">
        <v>6</v>
      </c>
      <c r="AC4" s="121"/>
      <c r="AD4" s="120">
        <v>7</v>
      </c>
      <c r="AE4" s="121"/>
      <c r="AF4" s="120">
        <v>8</v>
      </c>
      <c r="AG4" s="131"/>
      <c r="AH4" s="56"/>
      <c r="AI4" s="57" t="s">
        <v>28</v>
      </c>
      <c r="AJ4" s="58" t="s">
        <v>29</v>
      </c>
      <c r="AK4" s="58" t="s">
        <v>30</v>
      </c>
      <c r="AL4" s="59" t="s">
        <v>33</v>
      </c>
      <c r="AM4" s="60"/>
      <c r="AN4" s="61">
        <v>1</v>
      </c>
      <c r="AO4" s="62">
        <v>2</v>
      </c>
      <c r="AP4" s="62">
        <v>3</v>
      </c>
      <c r="AQ4" s="62">
        <v>4</v>
      </c>
      <c r="AR4" s="62">
        <v>5</v>
      </c>
      <c r="AS4" s="62">
        <v>6</v>
      </c>
      <c r="AT4" s="62">
        <v>7</v>
      </c>
      <c r="AU4" s="63">
        <v>8</v>
      </c>
      <c r="AV4" s="42"/>
      <c r="AW4" s="42"/>
      <c r="AX4" s="60"/>
      <c r="AY4" s="57" t="s">
        <v>14</v>
      </c>
      <c r="AZ4" s="58" t="s">
        <v>34</v>
      </c>
      <c r="BA4" s="59" t="s">
        <v>11</v>
      </c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</row>
    <row r="5" spans="1:125" ht="15.75" customHeight="1" x14ac:dyDescent="0.25">
      <c r="A5" s="158">
        <v>1</v>
      </c>
      <c r="B5" s="156"/>
      <c r="C5" s="147"/>
      <c r="D5" s="147"/>
      <c r="E5" s="118">
        <f>IF(K5=0,0,IF(G5+F5&lt;1000,1000,G5+F5))</f>
        <v>0</v>
      </c>
      <c r="F5" s="118">
        <f>IF(I5&gt;150,IF(M5&gt;=65,0,SUM((L5-K5*2*10+50)%)*10),IF(I5&lt;-150,IF((L5-K5*2*((G5-J5)/10+50)%)*10&lt;1,0,SUM(L5-K5*2*((G5-J5)/10+50)%)*10),SUM(L5-K5*2*((G5-J5)/10+50)%)*10))</f>
        <v>0</v>
      </c>
      <c r="G5" s="151"/>
      <c r="H5" s="118">
        <f>IF(Q5=0,0,SUM(31-Q5)*$H$3)</f>
        <v>0</v>
      </c>
      <c r="I5" s="118">
        <f>IF(K5=0,0,SUM(G5-J5))</f>
        <v>0</v>
      </c>
      <c r="J5" s="118">
        <f>IF(K5=0,0,SUM($G$5:$G$20)-G5)/7</f>
        <v>0</v>
      </c>
      <c r="K5" s="118">
        <f>IF(SUM(O6+P6)=0,0,(IF(T5&lt;=$AT$2,1)+IF(V5&lt;=$AT$2,1)+IF(X5&lt;=$AT$2,1)+IF(Z5&lt;=$AT$2,1)+IF(AB5&lt;=$AT$2,1)+IF(AD5&lt;=$AT$2,1)+IF(AF5&lt;=$AT$2,1)))</f>
        <v>0</v>
      </c>
      <c r="L5" s="149">
        <f>SUM(T5:AG5)</f>
        <v>0</v>
      </c>
      <c r="M5" s="118">
        <f>IF(K5=0,0,L5/(K5*$AT$2)%)</f>
        <v>0</v>
      </c>
      <c r="N5" s="122">
        <f>AN21</f>
        <v>0</v>
      </c>
      <c r="O5" s="123">
        <f>IF(SUM(O6+P6)=0,0,IF(P6=0,O6/0.99999,SUM(O6/P6)))</f>
        <v>0</v>
      </c>
      <c r="P5" s="124"/>
      <c r="Q5" s="127">
        <f>BA5</f>
        <v>0</v>
      </c>
      <c r="R5" s="132">
        <v>1</v>
      </c>
      <c r="S5" s="133"/>
      <c r="T5" s="155" t="str">
        <f>IF(T6+U6=0,"X",(IF(T6&gt;U6,$AT$2)+IF(T6=U6,$AU$2)+IF(T6&lt;U6,$AV$2)))</f>
        <v>X</v>
      </c>
      <c r="U5" s="126"/>
      <c r="V5" s="125" t="str">
        <f>IF(V6+W6=0,"X",(IF(V6&gt;W6,$AT$2)+IF(V6=W6,$AU$2)+IF(V6&lt;W6,$AV$2)))</f>
        <v>X</v>
      </c>
      <c r="W5" s="126"/>
      <c r="X5" s="125" t="str">
        <f>IF(X6+Y6=0,"X",(IF(X6&gt;Y6,$AT$2)+IF(X6=Y6,$AU$2)+IF(X6&lt;Y6,$AV$2)))</f>
        <v>X</v>
      </c>
      <c r="Y5" s="126"/>
      <c r="Z5" s="125" t="str">
        <f>IF(Z6+AA6=0,"X",(IF(Z6&gt;AA6,$AT$2)+IF(Z6=AA6,$AU$2)+IF(Z6&lt;AA6,$AV$2)))</f>
        <v>X</v>
      </c>
      <c r="AA5" s="126"/>
      <c r="AB5" s="125" t="str">
        <f>IF(AB6+AC6=0,"X",(IF(AB6&gt;AC6,$AT$2)+IF(AB6=AC6,$AU$2)+IF(AB6&lt;AC6,$AV$2)))</f>
        <v>X</v>
      </c>
      <c r="AC5" s="126"/>
      <c r="AD5" s="125" t="str">
        <f>IF(AD6+AE6=0,"X",(IF(AD6&gt;AE6,$AT$2)+IF(AD6=AE6,$AU$2)+IF(AD6&lt;AE6,$AV$2)))</f>
        <v>X</v>
      </c>
      <c r="AE5" s="126"/>
      <c r="AF5" s="125" t="str">
        <f>IF(AF6+AG6=0,"X",(IF(AF6&gt;AG6,$AT$2)+IF(AF6=AG6,$AU$2)+IF(AF6&lt;AG6,$AV$2)))</f>
        <v>X</v>
      </c>
      <c r="AG5" s="146"/>
      <c r="AH5" s="65"/>
      <c r="AI5" s="113">
        <f>IF(SUM(O6+P6)=0,0,RANK(L5,L5:L20,0))</f>
        <v>0</v>
      </c>
      <c r="AJ5" s="109">
        <f>IF(SUM(O6+P6)=0,0,RANK(N5,N$5:N$20,0))</f>
        <v>0</v>
      </c>
      <c r="AK5" s="105">
        <f>IF(SUM(O6+P6)=0,0,(COUNTIF($L$5:$L$20,"&lt;"&amp;L5)+COUNTIFS($L$5:$L$20,L5,$N$5:$N$20,"&lt;"&amp;N5)+1))</f>
        <v>0</v>
      </c>
      <c r="AL5" s="111">
        <f>IF(SUM(O6+P6)=0,0,RANK(AY5,$AY$5:$AY$20,0))</f>
        <v>0</v>
      </c>
      <c r="AM5" s="42"/>
      <c r="AN5" s="153"/>
      <c r="AO5" s="138">
        <f>IF($T5=$AU$2,$L5/2)+IF($T5=$AV$2,$L5)</f>
        <v>0</v>
      </c>
      <c r="AP5" s="138">
        <f>IF($V5=$AU$2,$L5/2)+IF($V5=$AV$2,$L5)</f>
        <v>0</v>
      </c>
      <c r="AQ5" s="138">
        <f>IF($X5=$AU$2,$L5/2)+IF($X5=$AV$2,$L5)</f>
        <v>0</v>
      </c>
      <c r="AR5" s="138">
        <f>IF($Z5=$AU$2,$L5/2)+IF($Z5=$AV$2,$L5)</f>
        <v>0</v>
      </c>
      <c r="AS5" s="138">
        <f>IF($AB5=$AU$2,$L5/2)+IF($AB5=$AV$2,$L5)</f>
        <v>0</v>
      </c>
      <c r="AT5" s="138">
        <f>IF($AD5=$AU$2,$L5/2)+IF($AD5=$AV$2,$L5)</f>
        <v>0</v>
      </c>
      <c r="AU5" s="141">
        <f>IF($AF5=$AU$2,$L5/2)+IF($AF5=$AV$2,$L5)</f>
        <v>0</v>
      </c>
      <c r="AV5" s="42"/>
      <c r="AW5" s="42"/>
      <c r="AX5" s="42"/>
      <c r="AY5" s="113">
        <f>O5</f>
        <v>0</v>
      </c>
      <c r="AZ5" s="109">
        <f>COUNTIF($L$5:$L$20,"&lt;"&amp;L5)+COUNTIFS($L$5:$L$20,L5,$N$5:$N$20,"&lt;"&amp;N5)+COUNTIFS($L$5:L$20,L5,$N$5:$N$20,N5,$AY$5:$AY$20,"&lt;"&amp;AY5)+1</f>
        <v>1</v>
      </c>
      <c r="BA5" s="111">
        <f>IF(SUM(O6+P6)=0,0,RANK(AZ5,$AZ$5:$AZ$20,0))</f>
        <v>0</v>
      </c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</row>
    <row r="6" spans="1:125" ht="12.75" customHeight="1" x14ac:dyDescent="0.25">
      <c r="A6" s="159"/>
      <c r="B6" s="157"/>
      <c r="C6" s="148"/>
      <c r="D6" s="148"/>
      <c r="E6" s="119"/>
      <c r="F6" s="119"/>
      <c r="G6" s="152"/>
      <c r="H6" s="119"/>
      <c r="I6" s="119"/>
      <c r="J6" s="119"/>
      <c r="K6" s="119"/>
      <c r="L6" s="150"/>
      <c r="M6" s="119"/>
      <c r="N6" s="122"/>
      <c r="O6" s="66">
        <f>SUM($AF6,$AD6,$AB6,$Z6,$X6,$V6,$T6,$R6)</f>
        <v>0</v>
      </c>
      <c r="P6" s="67">
        <f>SUM($AG6,$AE6,$AC6,$AA6,$Y6,$W6,$U6,$S6)</f>
        <v>0</v>
      </c>
      <c r="Q6" s="128"/>
      <c r="R6" s="129" t="s">
        <v>37</v>
      </c>
      <c r="S6" s="130"/>
      <c r="T6" s="87"/>
      <c r="U6" s="88"/>
      <c r="V6" s="89"/>
      <c r="W6" s="88"/>
      <c r="X6" s="89"/>
      <c r="Y6" s="88"/>
      <c r="Z6" s="89"/>
      <c r="AA6" s="88"/>
      <c r="AB6" s="89"/>
      <c r="AC6" s="88"/>
      <c r="AD6" s="89"/>
      <c r="AE6" s="88"/>
      <c r="AF6" s="89"/>
      <c r="AG6" s="90"/>
      <c r="AH6" s="65"/>
      <c r="AI6" s="113"/>
      <c r="AJ6" s="109"/>
      <c r="AK6" s="105"/>
      <c r="AL6" s="111"/>
      <c r="AM6" s="42"/>
      <c r="AN6" s="154"/>
      <c r="AO6" s="138"/>
      <c r="AP6" s="138"/>
      <c r="AQ6" s="138"/>
      <c r="AR6" s="138"/>
      <c r="AS6" s="138"/>
      <c r="AT6" s="138"/>
      <c r="AU6" s="141"/>
      <c r="AV6" s="42"/>
      <c r="AW6" s="42"/>
      <c r="AX6" s="42"/>
      <c r="AY6" s="113"/>
      <c r="AZ6" s="109"/>
      <c r="BA6" s="111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</row>
    <row r="7" spans="1:125" ht="15.75" customHeight="1" x14ac:dyDescent="0.25">
      <c r="A7" s="160">
        <v>2</v>
      </c>
      <c r="B7" s="156"/>
      <c r="C7" s="147"/>
      <c r="D7" s="147"/>
      <c r="E7" s="118">
        <f>IF(K7=0,0,IF(G7+F7&lt;1000,1000,G7+F7))</f>
        <v>0</v>
      </c>
      <c r="F7" s="118">
        <f t="shared" ref="F7" si="0">IF(I7&gt;150,IF(M7&gt;=65,0,SUM((L7-K7*2*10+50)%)*10),IF(I7&lt;-150,IF((L7-K7*2*((G7-J7)/10+50)%)*10&lt;1,0,SUM(L7-K7*2*((G7-J7)/10+50)%)*10),SUM(L7-K7*2*((G7-J7)/10+50)%)*10))</f>
        <v>0</v>
      </c>
      <c r="G7" s="151"/>
      <c r="H7" s="118">
        <f t="shared" ref="H7" si="1">IF(Q7=0,0,SUM(31-Q7)*$H$3)</f>
        <v>0</v>
      </c>
      <c r="I7" s="118">
        <f>IF(K7=0,0,SUM(G7-J7))</f>
        <v>0</v>
      </c>
      <c r="J7" s="118">
        <f t="shared" ref="J7" si="2">IF(K7=0,0,SUM($G$5:$G$20)-G7)/7</f>
        <v>0</v>
      </c>
      <c r="K7" s="118">
        <f>IF(SUM(O8+P8)=0,0,(IF(R7&lt;=AT2,1)+IF(V7&lt;=AT2,1)+IF(X7&lt;=AT2,1)+IF(Z7&lt;=AT2,1)+IF(AB7&lt;=AT2,1)+IF(AD7&lt;=AT2,1)+IF(AF7&lt;=AT2,1)))</f>
        <v>0</v>
      </c>
      <c r="L7" s="149">
        <f>SUM(R7:AG7)</f>
        <v>0</v>
      </c>
      <c r="M7" s="118">
        <f>IF(K7=0,0,L7/(K7*$AT$2)%)</f>
        <v>0</v>
      </c>
      <c r="N7" s="122">
        <f>AO21</f>
        <v>0</v>
      </c>
      <c r="O7" s="123">
        <f>IF(SUM(O8+P8)=0,0,IF(P8=0,O8/0.99999,SUM(O8/P8)))</f>
        <v>0</v>
      </c>
      <c r="P7" s="124"/>
      <c r="Q7" s="127">
        <f>BA7</f>
        <v>0</v>
      </c>
      <c r="R7" s="125" t="str">
        <f>IF(R8+S8=0,"X",(IF(R8&gt;S8,$AT$2)+IF(R8=S8,$AU$2)+IF(R8&lt;S8,$AV$2)))</f>
        <v>X</v>
      </c>
      <c r="S7" s="126"/>
      <c r="T7" s="68"/>
      <c r="U7" s="69"/>
      <c r="V7" s="125" t="str">
        <f>IF(V8+W8=0,"X",(IF(V8&gt;W8,$AT$2)+IF(V8=W8,$AU$2)+IF(V8&lt;W8,$AV$2)))</f>
        <v>X</v>
      </c>
      <c r="W7" s="126"/>
      <c r="X7" s="125" t="str">
        <f>IF(X8+Y8=0,"X",(IF(X8&gt;Y8,$AT$2)+IF(X8=Y8,$AU$2)+IF(X8&lt;Y8,$AV$2)))</f>
        <v>X</v>
      </c>
      <c r="Y7" s="126"/>
      <c r="Z7" s="125" t="str">
        <f>IF(Z8+AA8=0,"X",(IF(Z8&gt;AA8,$AT$2)+IF(Z8=AA8,$AU$2)+IF(Z8&lt;AA8,$AV$2)))</f>
        <v>X</v>
      </c>
      <c r="AA7" s="126"/>
      <c r="AB7" s="125" t="str">
        <f>IF(AB8+AC8=0,"X",(IF(AB8&gt;AC8,$AT$2)+IF(AB8=AC8,$AU$2)+IF(AB8&lt;AC8,$AV$2)))</f>
        <v>X</v>
      </c>
      <c r="AC7" s="126"/>
      <c r="AD7" s="125" t="str">
        <f>IF(AD8+AE8=0,"X",(IF(AD8&gt;AE8,$AT$2)+IF(AD8=AE8,$AU$2)+IF(AD8&lt;AE8,$AV$2)))</f>
        <v>X</v>
      </c>
      <c r="AE7" s="126"/>
      <c r="AF7" s="125" t="str">
        <f>IF(AF8+AG8=0,"X",(IF(AF8&gt;AG8,$AT$2)+IF(AF8=AG8,$AU$2)+IF(AF8&lt;AG8,$AV$2)))</f>
        <v>X</v>
      </c>
      <c r="AG7" s="146"/>
      <c r="AH7" s="65"/>
      <c r="AI7" s="113">
        <f>IF(SUM(O8+P8)=0,0,RANK(L7,L5:L20,0))</f>
        <v>0</v>
      </c>
      <c r="AJ7" s="109">
        <f>IF(SUM(O8+P8)=0,0,RANK(N7,N$5:N$20,0))</f>
        <v>0</v>
      </c>
      <c r="AK7" s="105">
        <f>IF(SUM(O8+P8)=0,0,(COUNTIF($L$5:$L$20,"&lt;"&amp;L7)+COUNTIFS($L$5:$L$20,L7,$N$5:$N$20,"&lt;"&amp;N7)+1))</f>
        <v>0</v>
      </c>
      <c r="AL7" s="111">
        <f>IF(SUM(O8+P8)=0,0,RANK(AY7,$AY$5:$AY$20,0))</f>
        <v>0</v>
      </c>
      <c r="AM7" s="42"/>
      <c r="AN7" s="142">
        <f>IF($R7=$AU$2,$L7/2)+IF($R7=$AV$2,$L7)</f>
        <v>0</v>
      </c>
      <c r="AO7" s="139"/>
      <c r="AP7" s="138">
        <f>IF($V7=$AU$2,$L7/2)+IF($V7=$AV$2,$L7)</f>
        <v>0</v>
      </c>
      <c r="AQ7" s="138">
        <f>IF($X7=$AU$2,$L7/2)+IF($X7=$AV$2,$L7)</f>
        <v>0</v>
      </c>
      <c r="AR7" s="138">
        <f>IF($Z7=$AU$2,$L7/2)+IF($Z7=$AV$2,$L7)</f>
        <v>0</v>
      </c>
      <c r="AS7" s="138">
        <f>IF($AB7=$AU$2,$L7/2)+IF($AB7=$AV$2,$L7)</f>
        <v>0</v>
      </c>
      <c r="AT7" s="138">
        <f>IF($AD7=$AU$2,$L7/2)+IF($AD7=$AV$2,$L7)</f>
        <v>0</v>
      </c>
      <c r="AU7" s="141">
        <f>IF($AF7=$AU$2,$L7/2)+IF($AF7=$AV$2,$L7)</f>
        <v>0</v>
      </c>
      <c r="AV7" s="42"/>
      <c r="AW7" s="42"/>
      <c r="AX7" s="42"/>
      <c r="AY7" s="113">
        <f>O7</f>
        <v>0</v>
      </c>
      <c r="AZ7" s="109">
        <f>COUNTIF($L$5:$L$20,"&lt;"&amp;L7)+COUNTIFS($L$5:$L$20,L7,$N$5:$N$20,"&lt;"&amp;N7)+COUNTIFS($L$5:L$20,L7,$N$5:$N$20,N7,$AY$5:$AY$20,"&lt;"&amp;AY7)+1</f>
        <v>1</v>
      </c>
      <c r="BA7" s="111">
        <f>IF(SUM(O8+P8)=0,0,RANK(AZ7,$AZ$5:$AZ$20,0))</f>
        <v>0</v>
      </c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</row>
    <row r="8" spans="1:125" ht="12.75" customHeight="1" x14ac:dyDescent="0.25">
      <c r="A8" s="159"/>
      <c r="B8" s="157"/>
      <c r="C8" s="148"/>
      <c r="D8" s="148"/>
      <c r="E8" s="119"/>
      <c r="F8" s="119"/>
      <c r="G8" s="152"/>
      <c r="H8" s="119"/>
      <c r="I8" s="119"/>
      <c r="J8" s="119"/>
      <c r="K8" s="119"/>
      <c r="L8" s="150"/>
      <c r="M8" s="119"/>
      <c r="N8" s="122"/>
      <c r="O8" s="66">
        <f>SUM($AF8,$AD8,$AB8,$Z8,$X8,$V8,$T8,$R8)</f>
        <v>0</v>
      </c>
      <c r="P8" s="67">
        <f>SUM($AG8,$AE8,$AC8,$AA8,$Y8,$W8,$U8,$S8)</f>
        <v>0</v>
      </c>
      <c r="Q8" s="128"/>
      <c r="R8" s="89"/>
      <c r="S8" s="88"/>
      <c r="T8" s="70"/>
      <c r="U8" s="71"/>
      <c r="V8" s="89"/>
      <c r="W8" s="88"/>
      <c r="X8" s="89"/>
      <c r="Y8" s="88"/>
      <c r="Z8" s="89"/>
      <c r="AA8" s="88"/>
      <c r="AB8" s="89"/>
      <c r="AC8" s="88"/>
      <c r="AD8" s="89"/>
      <c r="AE8" s="88"/>
      <c r="AF8" s="89"/>
      <c r="AG8" s="90"/>
      <c r="AH8" s="65"/>
      <c r="AI8" s="113"/>
      <c r="AJ8" s="109"/>
      <c r="AK8" s="105"/>
      <c r="AL8" s="111"/>
      <c r="AM8" s="42"/>
      <c r="AN8" s="143"/>
      <c r="AO8" s="140"/>
      <c r="AP8" s="138"/>
      <c r="AQ8" s="138"/>
      <c r="AR8" s="138"/>
      <c r="AS8" s="138"/>
      <c r="AT8" s="138"/>
      <c r="AU8" s="141"/>
      <c r="AV8" s="42"/>
      <c r="AW8" s="42"/>
      <c r="AX8" s="42"/>
      <c r="AY8" s="113"/>
      <c r="AZ8" s="109"/>
      <c r="BA8" s="11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</row>
    <row r="9" spans="1:125" ht="15.75" customHeight="1" x14ac:dyDescent="0.25">
      <c r="A9" s="160">
        <v>3</v>
      </c>
      <c r="B9" s="156"/>
      <c r="C9" s="147"/>
      <c r="D9" s="147"/>
      <c r="E9" s="118">
        <f>IF(K9=0,0,IF(G9+F9&lt;1000,1000,G9+F9))</f>
        <v>0</v>
      </c>
      <c r="F9" s="118">
        <f t="shared" ref="F9" si="3">IF(I9&gt;150,IF(M9&gt;=65,0,SUM((L9-K9*2*10+50)%)*10),IF(I9&lt;-150,IF((L9-K9*2*((G9-J9)/10+50)%)*10&lt;1,0,SUM(L9-K9*2*((G9-J9)/10+50)%)*10),SUM(L9-K9*2*((G9-J9)/10+50)%)*10))</f>
        <v>0</v>
      </c>
      <c r="G9" s="151"/>
      <c r="H9" s="118">
        <f t="shared" ref="H9" si="4">IF(Q9=0,0,SUM(31-Q9)*$H$3)</f>
        <v>0</v>
      </c>
      <c r="I9" s="118">
        <f>IF(K9=0,0,SUM(G9-J9))</f>
        <v>0</v>
      </c>
      <c r="J9" s="118">
        <f t="shared" ref="J9" si="5">IF(K9=0,0,SUM($G$5:$G$20)-G9)/7</f>
        <v>0</v>
      </c>
      <c r="K9" s="118">
        <f>IF(SUM(O10+P10)=0,0,(IF(R9&lt;=AT2,1)+IF(T9&lt;=AT2,1)+IF(X9&lt;=AT2,1)+IF(Z9&lt;=AT2,1)+IF(AB9&lt;=AT2,1)+IF(AD9&lt;=AT2,1)+IF(AF9&lt;=AT2,1)))</f>
        <v>0</v>
      </c>
      <c r="L9" s="149">
        <f>SUM(R9:AG9)</f>
        <v>0</v>
      </c>
      <c r="M9" s="118">
        <f>IF(K9=0,0,L9/(K9*$AT$2)%)</f>
        <v>0</v>
      </c>
      <c r="N9" s="122">
        <f>AP21</f>
        <v>0</v>
      </c>
      <c r="O9" s="123">
        <f>IF(SUM(O10+P10)=0,0,IF(P10=0,O10/0.99999,SUM(O10/P10)))</f>
        <v>0</v>
      </c>
      <c r="P9" s="124"/>
      <c r="Q9" s="127">
        <f t="shared" ref="Q9" si="6">BA9</f>
        <v>0</v>
      </c>
      <c r="R9" s="125" t="str">
        <f>IF(R10+S10=0,"X",(IF(R10&gt;S10,$AT$2)+IF(R10=S10,$AU$2)+IF(R10&lt;S10,$AV$2)))</f>
        <v>X</v>
      </c>
      <c r="S9" s="126"/>
      <c r="T9" s="125" t="str">
        <f>IF(T10+U10=0,"X",(IF(T10&gt;U10,$AT$2)+IF(T10=U10,$AU$2)+IF(T10&lt;U10,$AV$2)))</f>
        <v>X</v>
      </c>
      <c r="U9" s="126"/>
      <c r="V9" s="68"/>
      <c r="W9" s="69"/>
      <c r="X9" s="125" t="str">
        <f>IF(X10+Y10=0,"X",(IF(X10&gt;Y10,$AT$2)+IF(X10=Y10,$AU$2)+IF(X10&lt;Y10,$AV$2)))</f>
        <v>X</v>
      </c>
      <c r="Y9" s="126"/>
      <c r="Z9" s="125" t="str">
        <f>IF(Z10+AA10=0,"X",(IF(Z10&gt;AA10,$AT$2)+IF(Z10=AA10,$AU$2)+IF(Z10&lt;AA10,$AV$2)))</f>
        <v>X</v>
      </c>
      <c r="AA9" s="126"/>
      <c r="AB9" s="125" t="str">
        <f>IF(AB10+AC10=0,"X",(IF(AB10&gt;AC10,$AT$2)+IF(AB10=AC10,$AU$2)+IF(AB10&lt;AC10,$AV$2)))</f>
        <v>X</v>
      </c>
      <c r="AC9" s="126"/>
      <c r="AD9" s="125" t="str">
        <f>IF(AD10+AE10=0,"X",(IF(AD10&gt;AE10,$AT$2)+IF(AD10=AE10,$AU$2)+IF(AD10&lt;AE10,$AV$2)))</f>
        <v>X</v>
      </c>
      <c r="AE9" s="126"/>
      <c r="AF9" s="125" t="str">
        <f>IF(AF10+AG10=0,"X",(IF(AF10&gt;AG10,$AT$2)+IF(AF10=AG10,$AU$2)+IF(AF10&lt;AG10,$AV$2)))</f>
        <v>X</v>
      </c>
      <c r="AG9" s="146"/>
      <c r="AH9" s="65"/>
      <c r="AI9" s="113">
        <f>IF(SUM(O10+P10)=0,0,RANK(L9,L5:L20,0))</f>
        <v>0</v>
      </c>
      <c r="AJ9" s="109">
        <f>IF(SUM(O10+P10)=0,0,RANK(N9,N$5:N$20,0))</f>
        <v>0</v>
      </c>
      <c r="AK9" s="105">
        <f>IF(SUM(O10+P10)=0,0,(COUNTIF($L$5:$L$20,"&lt;"&amp;L9)+COUNTIFS($L$5:$L$20,L9,$N$5:$N$20,"&lt;"&amp;N9)+1))</f>
        <v>0</v>
      </c>
      <c r="AL9" s="111">
        <f>IF(SUM(O10+P10)=0,0,RANK(AY9,$AY$5:$AY$20,0))</f>
        <v>0</v>
      </c>
      <c r="AM9" s="42"/>
      <c r="AN9" s="142">
        <f>IF($R9=$AU$2,$L9/2)+IF($R9=$AV$2,$L9)</f>
        <v>0</v>
      </c>
      <c r="AO9" s="138">
        <f>IF($T9=$AU$2,$L9/2)+IF($T9=$AV$2,$L9)</f>
        <v>0</v>
      </c>
      <c r="AP9" s="139"/>
      <c r="AQ9" s="138">
        <f>IF($X9=$AU$2,$L9/2)+IF($X9=$AV$2,$L9)</f>
        <v>0</v>
      </c>
      <c r="AR9" s="138">
        <f>IF($Z9=$AU$2,$L9/2)+IF($Z9=$AV$2,$L9)</f>
        <v>0</v>
      </c>
      <c r="AS9" s="138">
        <f>IF($AB9=$AU$2,$L9/2)+IF($AB9=$AV$2,$L9)</f>
        <v>0</v>
      </c>
      <c r="AT9" s="138">
        <f>IF($AD9=$AU$2,$L9/2)+IF($AD9=$AV$2,$L9)</f>
        <v>0</v>
      </c>
      <c r="AU9" s="141">
        <f>IF($AF9=$AU$2,$L9/2)+IF($AF9=$AV$2,$L9)</f>
        <v>0</v>
      </c>
      <c r="AV9" s="42"/>
      <c r="AW9" s="42"/>
      <c r="AX9" s="42"/>
      <c r="AY9" s="113">
        <f>O9</f>
        <v>0</v>
      </c>
      <c r="AZ9" s="109">
        <f>COUNTIF($L$5:$L$20,"&lt;"&amp;L9)+COUNTIFS($L$5:$L$20,L9,$N$5:$N$20,"&lt;"&amp;N9)+COUNTIFS($L$5:L$20,L9,$N$5:$N$20,N9,$AY$5:$AY$20,"&lt;"&amp;AY9)+1</f>
        <v>1</v>
      </c>
      <c r="BA9" s="111">
        <f>IF(SUM(O10+P10)=0,0,RANK(AZ9,$AZ$5:$AZ$20,0))</f>
        <v>0</v>
      </c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</row>
    <row r="10" spans="1:125" ht="12.75" customHeight="1" x14ac:dyDescent="0.25">
      <c r="A10" s="159"/>
      <c r="B10" s="157"/>
      <c r="C10" s="148"/>
      <c r="D10" s="148"/>
      <c r="E10" s="119"/>
      <c r="F10" s="119"/>
      <c r="G10" s="152"/>
      <c r="H10" s="119"/>
      <c r="I10" s="119"/>
      <c r="J10" s="119"/>
      <c r="K10" s="119"/>
      <c r="L10" s="150"/>
      <c r="M10" s="119"/>
      <c r="N10" s="122"/>
      <c r="O10" s="66">
        <f>SUM($AF10,$AD10,$AB10,$Z10,$X10,$V10,$T10,$R10)</f>
        <v>0</v>
      </c>
      <c r="P10" s="67">
        <f>SUM($AG10,$AE10,$AC10,$AA10,$Y10,$W10,$U10,$S10)</f>
        <v>0</v>
      </c>
      <c r="Q10" s="128"/>
      <c r="R10" s="89"/>
      <c r="S10" s="88"/>
      <c r="T10" s="89"/>
      <c r="U10" s="88"/>
      <c r="V10" s="70"/>
      <c r="W10" s="71"/>
      <c r="X10" s="89"/>
      <c r="Y10" s="88"/>
      <c r="Z10" s="89"/>
      <c r="AA10" s="88"/>
      <c r="AB10" s="89"/>
      <c r="AC10" s="88"/>
      <c r="AD10" s="89"/>
      <c r="AE10" s="88"/>
      <c r="AF10" s="89"/>
      <c r="AG10" s="90"/>
      <c r="AH10" s="65"/>
      <c r="AI10" s="113"/>
      <c r="AJ10" s="109"/>
      <c r="AK10" s="105"/>
      <c r="AL10" s="111"/>
      <c r="AM10" s="42"/>
      <c r="AN10" s="143"/>
      <c r="AO10" s="138"/>
      <c r="AP10" s="140"/>
      <c r="AQ10" s="138"/>
      <c r="AR10" s="138"/>
      <c r="AS10" s="138"/>
      <c r="AT10" s="138"/>
      <c r="AU10" s="141"/>
      <c r="AV10" s="42"/>
      <c r="AW10" s="42"/>
      <c r="AX10" s="42"/>
      <c r="AY10" s="113"/>
      <c r="AZ10" s="109"/>
      <c r="BA10" s="111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</row>
    <row r="11" spans="1:125" ht="15.75" customHeight="1" x14ac:dyDescent="0.25">
      <c r="A11" s="160">
        <v>4</v>
      </c>
      <c r="B11" s="156"/>
      <c r="C11" s="147"/>
      <c r="D11" s="147"/>
      <c r="E11" s="118">
        <f>IF(K11=0,0,IF(G11+F11&lt;1000,1000,G11+F11))</f>
        <v>0</v>
      </c>
      <c r="F11" s="118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51"/>
      <c r="H11" s="118">
        <f t="shared" ref="H11" si="8">IF(Q11=0,0,SUM(31-Q11)*$H$3)</f>
        <v>0</v>
      </c>
      <c r="I11" s="118">
        <f>IF(K11=0,0,SUM(G11-J11))</f>
        <v>0</v>
      </c>
      <c r="J11" s="118">
        <f t="shared" ref="J11" si="9">IF(K11=0,0,SUM($G$5:$G$20)-G11)/7</f>
        <v>0</v>
      </c>
      <c r="K11" s="118">
        <f>IF(SUM(O12+P12)=0,0,(IF(R11&lt;=AT2,1)+IF(T11&lt;=AT2,1)+IF(V11&lt;=AT2,1)+IF(Z11&lt;=AT2,1)+IF(AB11&lt;=AT2,1)+IF(AD11&lt;=AT2,1)+IF(AF11&lt;=AT2,1)))</f>
        <v>0</v>
      </c>
      <c r="L11" s="149">
        <f>SUM(R11:AG11)</f>
        <v>0</v>
      </c>
      <c r="M11" s="118">
        <f>IF(K11=0,0,L11/(K11*$AT$2)%)</f>
        <v>0</v>
      </c>
      <c r="N11" s="122">
        <f>AQ21</f>
        <v>0</v>
      </c>
      <c r="O11" s="123">
        <f>IF(SUM(O12+P12)=0,0,IF(P12=0,O12/0.99999,SUM(O12/P12)))</f>
        <v>0</v>
      </c>
      <c r="P11" s="124"/>
      <c r="Q11" s="127">
        <f t="shared" ref="Q11" si="10">BA11</f>
        <v>0</v>
      </c>
      <c r="R11" s="125" t="str">
        <f>IF(R12+S12=0,"X",(IF(R12&gt;S12,$AT$2)+IF(R12=S12,$AU$2)+IF(R12&lt;S12,$AV$2)))</f>
        <v>X</v>
      </c>
      <c r="S11" s="126"/>
      <c r="T11" s="125" t="str">
        <f>IF(T12+U12=0,"X",(IF(T12&gt;U12,$AT$2)+IF(T12=U12,$AU$2)+IF(T12&lt;U12,$AV$2)))</f>
        <v>X</v>
      </c>
      <c r="U11" s="126"/>
      <c r="V11" s="125" t="str">
        <f>IF(V12+W12=0,"X",(IF(V12&gt;W12,$AT$2)+IF(V12=W12,$AU$2)+IF(V12&lt;W12,$AV$2)))</f>
        <v>X</v>
      </c>
      <c r="W11" s="126"/>
      <c r="X11" s="68"/>
      <c r="Y11" s="69"/>
      <c r="Z11" s="125" t="str">
        <f>IF(Z12+AA12=0,"X",(IF(Z12&gt;AA12,$AT$2)+IF(Z12=AA12,$AU$2)+IF(Z12&lt;AA12,$AV$2)))</f>
        <v>X</v>
      </c>
      <c r="AA11" s="126"/>
      <c r="AB11" s="125" t="str">
        <f>IF(AB12+AC12=0,"X",(IF(AB12&gt;AC12,$AT$2)+IF(AB12=AC12,$AU$2)+IF(AB12&lt;AC12,$AV$2)))</f>
        <v>X</v>
      </c>
      <c r="AC11" s="126"/>
      <c r="AD11" s="125" t="str">
        <f>IF(AD12+AE12=0,"X",(IF(AD12&gt;AE12,$AT$2)+IF(AD12=AE12,$AU$2)+IF(AD12&lt;AE12,$AV$2)))</f>
        <v>X</v>
      </c>
      <c r="AE11" s="126"/>
      <c r="AF11" s="125" t="str">
        <f>IF(AF12+AG12=0,"X",(IF(AF12&gt;AG12,$AT$2)+IF(AF12=AG12,$AU$2)+IF(AF12&lt;AG12,$AV$2)))</f>
        <v>X</v>
      </c>
      <c r="AG11" s="146"/>
      <c r="AH11" s="65"/>
      <c r="AI11" s="113">
        <f>IF(SUM(O12+P12)=0,0,RANK(L11,L5:L20,0))</f>
        <v>0</v>
      </c>
      <c r="AJ11" s="109">
        <f>IF(SUM(O12+P12)=0,0,RANK(N11,N$5:N$20,0))</f>
        <v>0</v>
      </c>
      <c r="AK11" s="105">
        <f>IF(SUM(O12+P12)=0,0,(COUNTIF($L$5:$L$20,"&lt;"&amp;L11)+COUNTIFS($L$5:$L$20,L11,$N$5:$N$20,"&lt;"&amp;N11)+1))</f>
        <v>0</v>
      </c>
      <c r="AL11" s="111">
        <f>IF(SUM(O12+P12)=0,0,RANK(AY11,$AY$5:$AY$20,0))</f>
        <v>0</v>
      </c>
      <c r="AM11" s="42"/>
      <c r="AN11" s="142">
        <f>IF($R11=$AU$2,$L11/2)+IF($R11=$AV$2,$L11)</f>
        <v>0</v>
      </c>
      <c r="AO11" s="138">
        <f>IF($T11=$AU$2,$L11/2)+IF($T11=$AV$2,$L11)</f>
        <v>0</v>
      </c>
      <c r="AP11" s="138">
        <f>IF($V11=$AU$2,$L11/2)+IF($V11=$AV$2,$L11)</f>
        <v>0</v>
      </c>
      <c r="AQ11" s="139"/>
      <c r="AR11" s="138">
        <f>IF($Z11=$AU$2,$L11/2)+IF($Z11=$AV$2,$L11)</f>
        <v>0</v>
      </c>
      <c r="AS11" s="138">
        <f>IF($AB11=$AU$2,$L11/2)+IF($AB11=$AV$2,$L11)</f>
        <v>0</v>
      </c>
      <c r="AT11" s="138">
        <f>IF($AD11=$AU$2,$L11/2)+IF($AD11=$AV$2,$L11)</f>
        <v>0</v>
      </c>
      <c r="AU11" s="141">
        <f>IF($AF11=$AU$2,$L11/2)+IF($AF11=$AV$2,$L11)</f>
        <v>0</v>
      </c>
      <c r="AV11" s="42"/>
      <c r="AW11" s="42"/>
      <c r="AX11" s="42"/>
      <c r="AY11" s="113">
        <f>O11</f>
        <v>0</v>
      </c>
      <c r="AZ11" s="109">
        <f>COUNTIF($L$5:$L$20,"&lt;"&amp;L11)+COUNTIFS($L$5:$L$20,L11,$N$5:$N$20,"&lt;"&amp;N11)+COUNTIFS($L$5:L$20,L11,$N$5:$N$20,N11,$AY$5:$AY$20,"&lt;"&amp;AY11)+1</f>
        <v>1</v>
      </c>
      <c r="BA11" s="111">
        <f>IF(SUM(O12+P12)=0,0,RANK(AZ11,$AZ$5:$AZ$20,0))</f>
        <v>0</v>
      </c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</row>
    <row r="12" spans="1:125" ht="12.75" customHeight="1" x14ac:dyDescent="0.25">
      <c r="A12" s="159"/>
      <c r="B12" s="157"/>
      <c r="C12" s="148"/>
      <c r="D12" s="148"/>
      <c r="E12" s="119"/>
      <c r="F12" s="119"/>
      <c r="G12" s="152"/>
      <c r="H12" s="119"/>
      <c r="I12" s="119"/>
      <c r="J12" s="119"/>
      <c r="K12" s="119"/>
      <c r="L12" s="150"/>
      <c r="M12" s="119"/>
      <c r="N12" s="122"/>
      <c r="O12" s="66">
        <f>SUM($AF12,$AD12,$AB12,$Z12,$X12,$V12,$T12,$R12)</f>
        <v>0</v>
      </c>
      <c r="P12" s="67">
        <f>SUM($AG12,$AE12,$AC12,$AA12,$Y12,$W12,$U12,$S12)</f>
        <v>0</v>
      </c>
      <c r="Q12" s="128"/>
      <c r="R12" s="89"/>
      <c r="S12" s="88"/>
      <c r="T12" s="89"/>
      <c r="U12" s="88"/>
      <c r="V12" s="89"/>
      <c r="W12" s="88"/>
      <c r="X12" s="70"/>
      <c r="Y12" s="71"/>
      <c r="Z12" s="89"/>
      <c r="AA12" s="88"/>
      <c r="AB12" s="89"/>
      <c r="AC12" s="88"/>
      <c r="AD12" s="89"/>
      <c r="AE12" s="88"/>
      <c r="AF12" s="89"/>
      <c r="AG12" s="90"/>
      <c r="AH12" s="65"/>
      <c r="AI12" s="113"/>
      <c r="AJ12" s="109"/>
      <c r="AK12" s="105"/>
      <c r="AL12" s="111"/>
      <c r="AM12" s="42"/>
      <c r="AN12" s="143"/>
      <c r="AO12" s="138"/>
      <c r="AP12" s="138"/>
      <c r="AQ12" s="140"/>
      <c r="AR12" s="138"/>
      <c r="AS12" s="138"/>
      <c r="AT12" s="138"/>
      <c r="AU12" s="141"/>
      <c r="AV12" s="42"/>
      <c r="AW12" s="42"/>
      <c r="AX12" s="42"/>
      <c r="AY12" s="113"/>
      <c r="AZ12" s="109"/>
      <c r="BA12" s="11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</row>
    <row r="13" spans="1:125" ht="15.75" customHeight="1" x14ac:dyDescent="0.25">
      <c r="A13" s="160">
        <v>5</v>
      </c>
      <c r="B13" s="156"/>
      <c r="C13" s="147"/>
      <c r="D13" s="147"/>
      <c r="E13" s="118">
        <f>IF(K13=0,0,IF(G13+F13&lt;1000,1000,G13+F13))</f>
        <v>0</v>
      </c>
      <c r="F13" s="118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51"/>
      <c r="H13" s="118">
        <f t="shared" ref="H13" si="12">IF(Q13=0,0,SUM(31-Q13)*$H$3)</f>
        <v>0</v>
      </c>
      <c r="I13" s="118">
        <f>IF(K13=0,0,SUM(G13-J13))</f>
        <v>0</v>
      </c>
      <c r="J13" s="118">
        <f t="shared" ref="J13" si="13">IF(K13=0,0,SUM($G$5:$G$20)-G13)/7</f>
        <v>0</v>
      </c>
      <c r="K13" s="118">
        <f>IF(SUM(O14+P14)=0,0,(IF(R13&lt;=AT2,1)+IF(T13&lt;=AT2,1)+IF(V13&lt;=AT2,1)+IF(X13&lt;=AT2,1)+IF(AB13&lt;=AT2,1)+IF(AD13&lt;=AT2,1)+IF(AF13&lt;=AT2,1)))</f>
        <v>0</v>
      </c>
      <c r="L13" s="149">
        <f>SUM(R13:AG13)</f>
        <v>0</v>
      </c>
      <c r="M13" s="118">
        <f>IF(K13=0,0,L13/(K13*$AT$2)%)</f>
        <v>0</v>
      </c>
      <c r="N13" s="122">
        <f>AR21</f>
        <v>0</v>
      </c>
      <c r="O13" s="123">
        <f>IF(SUM(O14+P14)=0,0,IF(P14=0,O14/0.99999,SUM(O14/P14)))</f>
        <v>0</v>
      </c>
      <c r="P13" s="124"/>
      <c r="Q13" s="127">
        <f t="shared" ref="Q13" si="14">BA13</f>
        <v>0</v>
      </c>
      <c r="R13" s="125" t="str">
        <f>IF(R14+S14=0,"X",(IF(R14&gt;S14,$AT$2)+IF(R14=S14,$AU$2)+IF(R14&lt;S14,$AV$2)))</f>
        <v>X</v>
      </c>
      <c r="S13" s="126"/>
      <c r="T13" s="125" t="str">
        <f>IF(T14+U14=0,"X",(IF(T14&gt;U14,$AT$2)+IF(T14=U14,$AU$2)+IF(T14&lt;U14,$AV$2)))</f>
        <v>X</v>
      </c>
      <c r="U13" s="126"/>
      <c r="V13" s="125" t="str">
        <f>IF(V14+W14=0,"X",(IF(V14&gt;W14,$AT$2)+IF(V14=W14,$AU$2)+IF(V14&lt;W14,$AV$2)))</f>
        <v>X</v>
      </c>
      <c r="W13" s="126"/>
      <c r="X13" s="125" t="str">
        <f>IF(X14+Y14=0,"X",(IF(X14&gt;Y14,$AT$2)+IF(X14=Y14,$AU$2)+IF(X14&lt;Y14,$AV$2)))</f>
        <v>X</v>
      </c>
      <c r="Y13" s="126"/>
      <c r="Z13" s="68"/>
      <c r="AA13" s="69"/>
      <c r="AB13" s="125" t="str">
        <f>IF(AB14+AC14=0,"X",(IF(AB14&gt;AC14,$AT$2)+IF(AB14=AC14,$AU$2)+IF(AB14&lt;AC14,$AV$2)))</f>
        <v>X</v>
      </c>
      <c r="AC13" s="126"/>
      <c r="AD13" s="125" t="str">
        <f>IF(AD14+AE14=0,"X",(IF(AD14&gt;AE14,$AT$2)+IF(AD14=AE14,$AU$2)+IF(AD14&lt;AE14,$AV$2)))</f>
        <v>X</v>
      </c>
      <c r="AE13" s="126"/>
      <c r="AF13" s="125" t="str">
        <f>IF(AF14+AG14=0,"X",(IF(AF14&gt;AG14,$AT$2)+IF(AF14=AG14,$AU$2)+IF(AF14&lt;AG14,$AV$2)))</f>
        <v>X</v>
      </c>
      <c r="AG13" s="146"/>
      <c r="AH13" s="65"/>
      <c r="AI13" s="113">
        <f>IF(SUM(O14+P14)=0,0,RANK(L13,L5:L20,0))</f>
        <v>0</v>
      </c>
      <c r="AJ13" s="109">
        <f>IF(SUM(O14+P14)=0,0,RANK(N13,N$5:N$20,0))</f>
        <v>0</v>
      </c>
      <c r="AK13" s="105">
        <f>IF(SUM(O14+P14)=0,0,(COUNTIF($L$5:$L$20,"&lt;"&amp;L13)+COUNTIFS($L$5:$L$20,L13,$N$5:$N$20,"&lt;"&amp;N13)+1))</f>
        <v>0</v>
      </c>
      <c r="AL13" s="111">
        <f>IF(SUM(O14+P14)=0,0,RANK(AY13,$AY$5:$AY$20,0))</f>
        <v>0</v>
      </c>
      <c r="AM13" s="42"/>
      <c r="AN13" s="142">
        <f>IF($R13=$AU$2,$L13/2)+IF($R13=$AV$2,$L13)</f>
        <v>0</v>
      </c>
      <c r="AO13" s="138">
        <f>IF($T13=$AU$2,$L13/2)+IF($T13=$AV$2,$L13)</f>
        <v>0</v>
      </c>
      <c r="AP13" s="136">
        <f>IF($V13=$AU$2,$L13/2)+IF($V13=$AV$2,$L13)</f>
        <v>0</v>
      </c>
      <c r="AQ13" s="138">
        <f>IF($X13=$AU$2,$L13/2)+IF($X13=$AV$2,$L13)</f>
        <v>0</v>
      </c>
      <c r="AR13" s="139"/>
      <c r="AS13" s="138">
        <f>IF($AB13=$AU$2,$L13/2)+IF($AB13=$AV$2,$L13)</f>
        <v>0</v>
      </c>
      <c r="AT13" s="138">
        <f>IF($AD13=$AU$2,$L13/2)+IF($AD13=$AV$2,$L13)</f>
        <v>0</v>
      </c>
      <c r="AU13" s="141">
        <f>IF($AF13=$AU$2,$L13/2)+IF($AF13=$AV$2,$L13)</f>
        <v>0</v>
      </c>
      <c r="AV13" s="42"/>
      <c r="AW13" s="42"/>
      <c r="AX13" s="42"/>
      <c r="AY13" s="113">
        <f>O13</f>
        <v>0</v>
      </c>
      <c r="AZ13" s="109">
        <f>COUNTIF($L$5:$L$20,"&lt;"&amp;L13)+COUNTIFS($L$5:$L$20,L13,$N$5:$N$20,"&lt;"&amp;N13)+COUNTIFS($L$5:L$20,L13,$N$5:$N$20,N13,$AY$5:$AY$20,"&lt;"&amp;AY13)+1</f>
        <v>1</v>
      </c>
      <c r="BA13" s="111">
        <f>IF(SUM(O14+P14)=0,0,RANK(AZ13,$AZ$5:$AZ$20,0))</f>
        <v>0</v>
      </c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</row>
    <row r="14" spans="1:125" ht="12.75" customHeight="1" x14ac:dyDescent="0.25">
      <c r="A14" s="159"/>
      <c r="B14" s="157"/>
      <c r="C14" s="148"/>
      <c r="D14" s="148"/>
      <c r="E14" s="119"/>
      <c r="F14" s="119"/>
      <c r="G14" s="152"/>
      <c r="H14" s="119"/>
      <c r="I14" s="119"/>
      <c r="J14" s="119"/>
      <c r="K14" s="119"/>
      <c r="L14" s="150"/>
      <c r="M14" s="119"/>
      <c r="N14" s="122"/>
      <c r="O14" s="66">
        <f>SUM($AF14,$AD14,$AB14,$Z14,$X14,$V14,$T14,$R14)</f>
        <v>0</v>
      </c>
      <c r="P14" s="67">
        <f>SUM($AG14,$AE14,$AC14,$AA14,$Y14,$W14,$U14,$S14)</f>
        <v>0</v>
      </c>
      <c r="Q14" s="128"/>
      <c r="R14" s="89"/>
      <c r="S14" s="88"/>
      <c r="T14" s="89"/>
      <c r="U14" s="88"/>
      <c r="V14" s="89"/>
      <c r="W14" s="88"/>
      <c r="X14" s="89"/>
      <c r="Y14" s="88"/>
      <c r="Z14" s="70"/>
      <c r="AA14" s="71"/>
      <c r="AB14" s="89"/>
      <c r="AC14" s="88"/>
      <c r="AD14" s="89"/>
      <c r="AE14" s="88"/>
      <c r="AF14" s="89"/>
      <c r="AG14" s="90"/>
      <c r="AH14" s="65"/>
      <c r="AI14" s="113"/>
      <c r="AJ14" s="109"/>
      <c r="AK14" s="105"/>
      <c r="AL14" s="111"/>
      <c r="AM14" s="42"/>
      <c r="AN14" s="143"/>
      <c r="AO14" s="138"/>
      <c r="AP14" s="137"/>
      <c r="AQ14" s="138"/>
      <c r="AR14" s="140"/>
      <c r="AS14" s="138"/>
      <c r="AT14" s="138"/>
      <c r="AU14" s="141"/>
      <c r="AV14" s="42"/>
      <c r="AW14" s="42"/>
      <c r="AX14" s="42"/>
      <c r="AY14" s="113"/>
      <c r="AZ14" s="109"/>
      <c r="BA14" s="111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</row>
    <row r="15" spans="1:125" ht="15.75" customHeight="1" x14ac:dyDescent="0.25">
      <c r="A15" s="160">
        <v>6</v>
      </c>
      <c r="B15" s="156"/>
      <c r="C15" s="147"/>
      <c r="D15" s="147"/>
      <c r="E15" s="118">
        <f>IF(K15=0,0,IF(G15+F15&lt;1000,1000,G15+F15))</f>
        <v>0</v>
      </c>
      <c r="F15" s="118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51"/>
      <c r="H15" s="118">
        <f t="shared" ref="H15" si="16">IF(Q15=0,0,SUM(31-Q15)*$H$3)</f>
        <v>0</v>
      </c>
      <c r="I15" s="118">
        <f>IF(K15=0,0,SUM(G15-J15))</f>
        <v>0</v>
      </c>
      <c r="J15" s="118">
        <f t="shared" ref="J15" si="17">IF(K15=0,0,SUM($G$5:$G$20)-G15)/7</f>
        <v>0</v>
      </c>
      <c r="K15" s="118">
        <f>IF(SUM(O16+P16)=0,0,(IF(R15&lt;=AT2,1)+IF(T15&lt;=AT2,1)+IF(V15&lt;=AT2,1)+IF(X15&lt;=AT2,1)+IF(Z15&lt;=AT2,1)+IF(AD15&lt;=AT2,1)+IF(AF15&lt;=AT2,1)))</f>
        <v>0</v>
      </c>
      <c r="L15" s="149">
        <f>SUM(R15:AG15)</f>
        <v>0</v>
      </c>
      <c r="M15" s="118">
        <f>IF(K15=0,0,L15/(K15*$AT$2)%)</f>
        <v>0</v>
      </c>
      <c r="N15" s="122">
        <f>AS21</f>
        <v>0</v>
      </c>
      <c r="O15" s="123">
        <f>IF(SUM(O16+P16)=0,0,IF(P16=0,O16/0.99999,SUM(O16/P16)))</f>
        <v>0</v>
      </c>
      <c r="P15" s="124"/>
      <c r="Q15" s="127">
        <f t="shared" ref="Q15" si="18">BA15</f>
        <v>0</v>
      </c>
      <c r="R15" s="125" t="str">
        <f>IF(R16+S16=0,"X",(IF(R16&gt;S16,$AT$2)+IF(R16=S16,$AU$2)+IF(R16&lt;S16,$AV$2)))</f>
        <v>X</v>
      </c>
      <c r="S15" s="126"/>
      <c r="T15" s="125" t="str">
        <f>IF(T16+U16=0,"X",(IF(T16&gt;U16,$AT$2)+IF(T16=U16,$AU$2)+IF(T16&lt;U16,$AV$2)))</f>
        <v>X</v>
      </c>
      <c r="U15" s="126"/>
      <c r="V15" s="125" t="str">
        <f>IF(V16+W16=0,"X",(IF(V16&gt;W16,$AT$2)+IF(V16=W16,$AU$2)+IF(V16&lt;W16,$AV$2)))</f>
        <v>X</v>
      </c>
      <c r="W15" s="126"/>
      <c r="X15" s="125" t="str">
        <f>IF(X16+Y16=0,"X",(IF(X16&gt;Y16,$AT$2)+IF(X16=Y16,$AU$2)+IF(X16&lt;Y16,$AV$2)))</f>
        <v>X</v>
      </c>
      <c r="Y15" s="126"/>
      <c r="Z15" s="125" t="str">
        <f>IF(Z16+AA16=0,"X",(IF(Z16&gt;AA16,$AT$2)+IF(Z16=AA16,$AU$2)+IF(Z16&lt;AA16,$AV$2)))</f>
        <v>X</v>
      </c>
      <c r="AA15" s="126"/>
      <c r="AB15" s="68"/>
      <c r="AC15" s="69"/>
      <c r="AD15" s="125" t="str">
        <f>IF(AD16+AE16=0,"X",(IF(AD16&gt;AE16,$AT$2)+IF(AD16=AE16,$AU$2)+IF(AD16&lt;AE16,$AV$2)))</f>
        <v>X</v>
      </c>
      <c r="AE15" s="126"/>
      <c r="AF15" s="125" t="str">
        <f>IF(AF16+AG16=0,"X",(IF(AF16&gt;AG16,$AT$2)+IF(AF16=AG16,$AU$2)+IF(AF16&lt;AG16,$AV$2)))</f>
        <v>X</v>
      </c>
      <c r="AG15" s="146"/>
      <c r="AH15" s="65"/>
      <c r="AI15" s="113">
        <f>IF(SUM(O16+P16)=0,0,RANK(L15,L5:L20,0))</f>
        <v>0</v>
      </c>
      <c r="AJ15" s="109">
        <f>IF(SUM(O16+P16)=0,0,RANK(N15,N$5:N$20,0))</f>
        <v>0</v>
      </c>
      <c r="AK15" s="105">
        <f>IF(SUM(O16+P16)=0,0,(COUNTIF($L$5:$L$20,"&lt;"&amp;L15)+COUNTIFS($L$5:$L$20,L15,$N$5:$N$20,"&lt;"&amp;N15)+1))</f>
        <v>0</v>
      </c>
      <c r="AL15" s="111">
        <f>IF(SUM(O16+P16)=0,0,RANK(AY15,$AY$5:$AY$20,0))</f>
        <v>0</v>
      </c>
      <c r="AM15" s="42"/>
      <c r="AN15" s="142">
        <f>IF($R15=$AU$2,$L15/2)+IF($R15=$AV$2,$L15)</f>
        <v>0</v>
      </c>
      <c r="AO15" s="138">
        <f>IF($T15=$AU$2,$L15/2)+IF($T15=$AV$2,$L15)</f>
        <v>0</v>
      </c>
      <c r="AP15" s="136">
        <f>IF($V15=$AU$2,$L15/2)+IF($V15=$AV$2,$L15)</f>
        <v>0</v>
      </c>
      <c r="AQ15" s="138">
        <f>IF($X15=$AU$2,$L15/2)+IF($X15=$AV$2,$L15)</f>
        <v>0</v>
      </c>
      <c r="AR15" s="138">
        <f>IF($Z15=$AU$2,$L15/2)+IF($Z15=$AV$2,$L15)</f>
        <v>0</v>
      </c>
      <c r="AS15" s="139"/>
      <c r="AT15" s="138">
        <f>IF($AD15=$AU$2,$L15/2)+IF($AD15=$AV$2,$L15)</f>
        <v>0</v>
      </c>
      <c r="AU15" s="141">
        <f>IF($AF15=$AU$2,$L15/2)+IF($AF15=$AV$2,$L15)</f>
        <v>0</v>
      </c>
      <c r="AV15" s="42"/>
      <c r="AW15" s="42"/>
      <c r="AX15" s="42"/>
      <c r="AY15" s="113">
        <f>O15</f>
        <v>0</v>
      </c>
      <c r="AZ15" s="109">
        <f>COUNTIF($L$5:$L$20,"&lt;"&amp;L15)+COUNTIFS($L$5:$L$20,L15,$N$5:$N$20,"&lt;"&amp;N15)+COUNTIFS($L$5:L$20,L15,$N$5:$N$20,N15,$AY$5:$AY$20,"&lt;"&amp;AY15)+1</f>
        <v>1</v>
      </c>
      <c r="BA15" s="111">
        <f>IF(SUM(O16+P16)=0,0,RANK(AZ15,$AZ$5:$AZ$20,0))</f>
        <v>0</v>
      </c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</row>
    <row r="16" spans="1:125" ht="12.75" customHeight="1" x14ac:dyDescent="0.25">
      <c r="A16" s="159"/>
      <c r="B16" s="157"/>
      <c r="C16" s="148"/>
      <c r="D16" s="148"/>
      <c r="E16" s="119"/>
      <c r="F16" s="119"/>
      <c r="G16" s="152"/>
      <c r="H16" s="119"/>
      <c r="I16" s="119"/>
      <c r="J16" s="119"/>
      <c r="K16" s="119"/>
      <c r="L16" s="150"/>
      <c r="M16" s="119"/>
      <c r="N16" s="122"/>
      <c r="O16" s="66">
        <f>SUM($AF16,$AD16,$AB16,$Z16,$X16,$V16,$T16,$R16)</f>
        <v>0</v>
      </c>
      <c r="P16" s="67">
        <f>SUM($AG16,$AE16,$AC16,$AA16,$Y16,$W16,$U16,$S16)</f>
        <v>0</v>
      </c>
      <c r="Q16" s="128"/>
      <c r="R16" s="89"/>
      <c r="S16" s="88"/>
      <c r="T16" s="89"/>
      <c r="U16" s="88"/>
      <c r="V16" s="89"/>
      <c r="W16" s="88"/>
      <c r="X16" s="89"/>
      <c r="Y16" s="88"/>
      <c r="Z16" s="89"/>
      <c r="AA16" s="88"/>
      <c r="AB16" s="70"/>
      <c r="AC16" s="71"/>
      <c r="AD16" s="89"/>
      <c r="AE16" s="88"/>
      <c r="AF16" s="89"/>
      <c r="AG16" s="90"/>
      <c r="AH16" s="65"/>
      <c r="AI16" s="113"/>
      <c r="AJ16" s="109"/>
      <c r="AK16" s="105"/>
      <c r="AL16" s="111"/>
      <c r="AM16" s="42"/>
      <c r="AN16" s="143"/>
      <c r="AO16" s="138"/>
      <c r="AP16" s="137"/>
      <c r="AQ16" s="138"/>
      <c r="AR16" s="138"/>
      <c r="AS16" s="140"/>
      <c r="AT16" s="138"/>
      <c r="AU16" s="141"/>
      <c r="AV16" s="42"/>
      <c r="AW16" s="42"/>
      <c r="AX16" s="42"/>
      <c r="AY16" s="113"/>
      <c r="AZ16" s="109"/>
      <c r="BA16" s="111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</row>
    <row r="17" spans="1:125" ht="15.75" customHeight="1" x14ac:dyDescent="0.25">
      <c r="A17" s="160">
        <v>7</v>
      </c>
      <c r="B17" s="156"/>
      <c r="C17" s="147"/>
      <c r="D17" s="147"/>
      <c r="E17" s="118">
        <f>IF(K17=0,0,IF(G17+F17&lt;1000,1000,G17+F17))</f>
        <v>0</v>
      </c>
      <c r="F17" s="118">
        <f t="shared" ref="F17" si="19">IF(I17&gt;150,IF(M17&gt;=65,0,SUM((L17-K17*2*10+50)%)*10),IF(I17&lt;-150,IF((L17-K17*2*((G17-J17)/10+50)%)*10&lt;1,0,SUM(L17-K17*2*((G17-J17)/10+50)%)*10),SUM(L17-K17*2*((G17-J17)/10+50)%)*10))</f>
        <v>0</v>
      </c>
      <c r="G17" s="151"/>
      <c r="H17" s="118">
        <f t="shared" ref="H17" si="20">IF(Q17=0,0,SUM(31-Q17)*$H$3)</f>
        <v>0</v>
      </c>
      <c r="I17" s="118">
        <f>IF(K17=0,0,SUM(G17-J17))</f>
        <v>0</v>
      </c>
      <c r="J17" s="118">
        <f t="shared" ref="J17" si="21">IF(K17=0,0,SUM($G$5:$G$20)-G17)/7</f>
        <v>0</v>
      </c>
      <c r="K17" s="118">
        <f>IF(SUM(O18+P18)=0,0,(IF(R17&lt;=AT2,1)+IF(T17&lt;=AT2,1)+IF(V17&lt;=AT2,1)+IF(X17&lt;=AT2,1)+IF(Z17&lt;=AT2,1)+IF(AB17&lt;=AT2,1)+IF(AF17&lt;=AT2,1)))</f>
        <v>0</v>
      </c>
      <c r="L17" s="149">
        <f>SUM(R17:AG17)</f>
        <v>0</v>
      </c>
      <c r="M17" s="118">
        <f>IF(K17=0,0,L17/(K17*$AT$2)%)</f>
        <v>0</v>
      </c>
      <c r="N17" s="122">
        <f>AT21</f>
        <v>0</v>
      </c>
      <c r="O17" s="123">
        <f>IF(SUM(O18+P18)=0,0,IF(P18=0,O18/0.99999,SUM(O18/P18)))</f>
        <v>0</v>
      </c>
      <c r="P17" s="124"/>
      <c r="Q17" s="127">
        <f t="shared" ref="Q17" si="22">BA17</f>
        <v>0</v>
      </c>
      <c r="R17" s="125" t="str">
        <f>IF(R18+S18=0,"X",(IF(R18&gt;S18,$AT$2)+IF(R18=S18,$AU$2)+IF(R18&lt;S18,$AV$2)))</f>
        <v>X</v>
      </c>
      <c r="S17" s="126"/>
      <c r="T17" s="125" t="str">
        <f>IF(T18+U18=0,"X",(IF(T18&gt;U18,$AT$2)+IF(T18=U18,$AU$2)+IF(T18&lt;U18,$AV$2)))</f>
        <v>X</v>
      </c>
      <c r="U17" s="126"/>
      <c r="V17" s="125" t="str">
        <f>IF(V18+W18=0,"X",(IF(V18&gt;W18,$AT$2)+IF(V18=W18,$AU$2)+IF(V18&lt;W18,$AV$2)))</f>
        <v>X</v>
      </c>
      <c r="W17" s="126"/>
      <c r="X17" s="125" t="str">
        <f>IF(X18+Y18=0,"X",(IF(X18&gt;Y18,$AT$2)+IF(X18=Y18,$AU$2)+IF(X18&lt;Y18,$AV$2)))</f>
        <v>X</v>
      </c>
      <c r="Y17" s="126"/>
      <c r="Z17" s="125" t="str">
        <f>IF(Z18+AA18=0,"X",(IF(Z18&gt;AA18,$AT$2)+IF(Z18=AA18,$AU$2)+IF(Z18&lt;AA18,$AV$2)))</f>
        <v>X</v>
      </c>
      <c r="AA17" s="126"/>
      <c r="AB17" s="125" t="str">
        <f>IF(AB18+AC18=0,"X",(IF(AB18&gt;AC18,$AT$2)+IF(AB18=AC18,$AU$2)+IF(AB18&lt;AC18,$AV$2)))</f>
        <v>X</v>
      </c>
      <c r="AC17" s="126"/>
      <c r="AD17" s="68"/>
      <c r="AE17" s="69"/>
      <c r="AF17" s="125" t="str">
        <f>IF(AF18+AG18=0,"X",(IF(AF18&gt;AG18,$AT$2)+IF(AF18=AG18,$AU$2)+IF(AF18&lt;AG18,$AV$2)))</f>
        <v>X</v>
      </c>
      <c r="AG17" s="146"/>
      <c r="AH17" s="65"/>
      <c r="AI17" s="113">
        <f>IF(SUM(O18+P18)=0,0,RANK(L17,L5:L20,0))</f>
        <v>0</v>
      </c>
      <c r="AJ17" s="109">
        <f>IF(SUM(O18+P18)=0,0,RANK(N17,N$5:N$20,0))</f>
        <v>0</v>
      </c>
      <c r="AK17" s="105">
        <f>IF(SUM(O18+P18)=0,0,(COUNTIF($L$5:$L$20,"&lt;"&amp;L17)+COUNTIFS($L$5:$L$20,L17,$N$5:$N$20,"&lt;"&amp;N17)+1))</f>
        <v>0</v>
      </c>
      <c r="AL17" s="111">
        <f>IF(SUM(O18+P18)=0,0,RANK(AY17,$AY$5:$AY$20,0))</f>
        <v>0</v>
      </c>
      <c r="AM17" s="42"/>
      <c r="AN17" s="142">
        <f>IF($R17=$AU$2,$L17/2)+IF($R17=$AV$2,$L17)</f>
        <v>0</v>
      </c>
      <c r="AO17" s="138">
        <f>IF($T17=$AU$2,$L17/2)+IF($T17=$AV$2,$L17)</f>
        <v>0</v>
      </c>
      <c r="AP17" s="136">
        <f>IF($V17=$AU$2,$L17/2)+IF($V17=$AV$2,$L17)</f>
        <v>0</v>
      </c>
      <c r="AQ17" s="138">
        <f>IF($X17=$AU$2,$L17/2)+IF($X17=$AV$2,$L17)</f>
        <v>0</v>
      </c>
      <c r="AR17" s="138">
        <f>IF($Z17=$AU$2,$L17/2)+IF($Z17=$AV$2,$L17)</f>
        <v>0</v>
      </c>
      <c r="AS17" s="138">
        <f>IF($AB17=$AU$2,$L17/2)+IF($AB17=$AV$2,$L17)</f>
        <v>0</v>
      </c>
      <c r="AT17" s="139"/>
      <c r="AU17" s="141">
        <f>IF($AF17=$AU$2,$L17/2)+IF($AF17=$AV$2,$L17)</f>
        <v>0</v>
      </c>
      <c r="AV17" s="42"/>
      <c r="AW17" s="42"/>
      <c r="AX17" s="42"/>
      <c r="AY17" s="113">
        <f>O17</f>
        <v>0</v>
      </c>
      <c r="AZ17" s="109">
        <f>COUNTIF($L$5:$L$20,"&lt;"&amp;L17)+COUNTIFS($L$5:$L$20,L17,$N$5:$N$20,"&lt;"&amp;N17)+COUNTIFS($L$5:L$20,L17,$N$5:$N$20,N17,$AY$5:$AY$20,"&lt;"&amp;AY17)+1</f>
        <v>1</v>
      </c>
      <c r="BA17" s="111">
        <f>IF(SUM(O18+P18)=0,0,RANK(AZ17,$AZ$5:$AZ$20,0))</f>
        <v>0</v>
      </c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</row>
    <row r="18" spans="1:125" ht="12.75" customHeight="1" x14ac:dyDescent="0.25">
      <c r="A18" s="159"/>
      <c r="B18" s="157"/>
      <c r="C18" s="148"/>
      <c r="D18" s="148"/>
      <c r="E18" s="119"/>
      <c r="F18" s="119"/>
      <c r="G18" s="152"/>
      <c r="H18" s="119"/>
      <c r="I18" s="119"/>
      <c r="J18" s="119"/>
      <c r="K18" s="119"/>
      <c r="L18" s="150"/>
      <c r="M18" s="119"/>
      <c r="N18" s="122"/>
      <c r="O18" s="66">
        <f>SUM($AF18,$AD18,$AB18,$Z18,$X18,$V18,$T18,$R18)</f>
        <v>0</v>
      </c>
      <c r="P18" s="67">
        <f>SUM($AG18,$AE18,$AC18,$AA18,$Y18,$W18,$U18,$S18)</f>
        <v>0</v>
      </c>
      <c r="Q18" s="128"/>
      <c r="R18" s="89"/>
      <c r="S18" s="88"/>
      <c r="T18" s="89"/>
      <c r="U18" s="88"/>
      <c r="V18" s="89"/>
      <c r="W18" s="88"/>
      <c r="X18" s="89"/>
      <c r="Y18" s="88"/>
      <c r="Z18" s="89"/>
      <c r="AA18" s="88"/>
      <c r="AB18" s="89"/>
      <c r="AC18" s="88"/>
      <c r="AD18" s="70"/>
      <c r="AE18" s="71"/>
      <c r="AF18" s="89"/>
      <c r="AG18" s="90"/>
      <c r="AH18" s="65"/>
      <c r="AI18" s="113"/>
      <c r="AJ18" s="109"/>
      <c r="AK18" s="105"/>
      <c r="AL18" s="111"/>
      <c r="AM18" s="42"/>
      <c r="AN18" s="143"/>
      <c r="AO18" s="138"/>
      <c r="AP18" s="137"/>
      <c r="AQ18" s="138"/>
      <c r="AR18" s="138"/>
      <c r="AS18" s="138"/>
      <c r="AT18" s="140"/>
      <c r="AU18" s="141"/>
      <c r="AV18" s="42"/>
      <c r="AW18" s="42"/>
      <c r="AX18" s="42"/>
      <c r="AY18" s="113"/>
      <c r="AZ18" s="109"/>
      <c r="BA18" s="111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</row>
    <row r="19" spans="1:125" ht="15.75" customHeight="1" x14ac:dyDescent="0.25">
      <c r="A19" s="160">
        <v>8</v>
      </c>
      <c r="B19" s="156"/>
      <c r="C19" s="147"/>
      <c r="D19" s="147"/>
      <c r="E19" s="118">
        <f>IF(K19=0,0,IF(G19+F19&lt;1000,1000,G19+F19))</f>
        <v>0</v>
      </c>
      <c r="F19" s="118">
        <f t="shared" ref="F19" si="23">IF(I19&gt;150,IF(M19&gt;=65,0,SUM((L19-K19*2*10+50)%)*10),IF(I19&lt;-150,IF((L19-K19*2*((G19-J19)/10+50)%)*10&lt;1,0,SUM(L19-K19*2*((G19-J19)/10+50)%)*10),SUM(L19-K19*2*((G19-J19)/10+50)%)*10))</f>
        <v>0</v>
      </c>
      <c r="G19" s="151"/>
      <c r="H19" s="118">
        <f t="shared" ref="H19" si="24">IF(Q19=0,0,SUM(31-Q19)*$H$3)</f>
        <v>0</v>
      </c>
      <c r="I19" s="118">
        <f>IF(K19=0,0,SUM(G19-J19))</f>
        <v>0</v>
      </c>
      <c r="J19" s="118">
        <f t="shared" ref="J19" si="25">IF(K19=0,0,SUM($G$5:$G$20)-G19)/7</f>
        <v>0</v>
      </c>
      <c r="K19" s="118">
        <f>IF(SUM(O20+P20)=0,0,(IF(R19&lt;=AT2,1)+IF(T19&lt;=AT2,1)+IF(V19&lt;=AT2,1)+IF(X19&lt;=AT2,1)+IF(Z19&lt;=AT2,1)+IF(AB19&lt;=AT2,1)+IF(AD19&lt;=AT2,1)))</f>
        <v>0</v>
      </c>
      <c r="L19" s="149">
        <f>SUM(R19:AG19)</f>
        <v>0</v>
      </c>
      <c r="M19" s="118">
        <f>IF(K19=0,0,L19/(K19*$AT$2)%)</f>
        <v>0</v>
      </c>
      <c r="N19" s="122">
        <f>AU21</f>
        <v>0</v>
      </c>
      <c r="O19" s="123">
        <f>IF(SUM(O20+P20)=0,0,IF(P20=0,O20/0.99999,SUM(O20/P20)))</f>
        <v>0</v>
      </c>
      <c r="P19" s="124"/>
      <c r="Q19" s="127">
        <f t="shared" ref="Q19" si="26">BA19</f>
        <v>0</v>
      </c>
      <c r="R19" s="125" t="str">
        <f>IF(R20+S20=0,"X",(IF(R20&gt;S20,$AT$2)+IF(R20=S20,$AU$2)+IF(R20&lt;S20,$AV$2)))</f>
        <v>X</v>
      </c>
      <c r="S19" s="126"/>
      <c r="T19" s="125" t="str">
        <f>IF(T20+U20=0,"X",(IF(T20&gt;U20,$AT$2)+IF(T20=U20,$AU$2)+IF(T20&lt;U20,$AV$2)))</f>
        <v>X</v>
      </c>
      <c r="U19" s="126"/>
      <c r="V19" s="125" t="str">
        <f>IF(V20+W20=0,"X",(IF(V20&gt;W20,$AT$2)+IF(V20=W20,$AU$2)+IF(V20&lt;W20,$AV$2)))</f>
        <v>X</v>
      </c>
      <c r="W19" s="126"/>
      <c r="X19" s="125" t="str">
        <f>IF(X20+Y20=0,"X",(IF(X20&gt;Y20,$AT$2)+IF(X20=Y20,$AU$2)+IF(X20&lt;Y20,$AV$2)))</f>
        <v>X</v>
      </c>
      <c r="Y19" s="126"/>
      <c r="Z19" s="125" t="str">
        <f>IF(Z20+AA20=0,"X",(IF(Z20&gt;AA20,$AT$2)+IF(Z20=AA20,$AU$2)+IF(Z20&lt;AA20,$AV$2)))</f>
        <v>X</v>
      </c>
      <c r="AA19" s="126"/>
      <c r="AB19" s="125" t="str">
        <f>IF(AB20+AC20=0,"X",(IF(AB20&gt;AC20,$AT$2)+IF(AB20=AC20,$AU$2)+IF(AB20&lt;AC20,$AV$2)))</f>
        <v>X</v>
      </c>
      <c r="AC19" s="126"/>
      <c r="AD19" s="125" t="str">
        <f>IF(AD20+AE20=0,"X",(IF(AD20&gt;AE20,$AT$2)+IF(AD20=AE20,$AU$2)+IF(AD20&lt;AE20,$AV$2)))</f>
        <v>X</v>
      </c>
      <c r="AE19" s="126"/>
      <c r="AF19" s="68"/>
      <c r="AG19" s="72"/>
      <c r="AH19" s="65"/>
      <c r="AI19" s="113">
        <f>IF(SUM(O20+P20)=0,0,RANK(L19,L5:L20,0))</f>
        <v>0</v>
      </c>
      <c r="AJ19" s="109">
        <f>IF(SUM(O20+P20)=0,0,RANK(N19,N$5:N$20,0))</f>
        <v>0</v>
      </c>
      <c r="AK19" s="105">
        <f>IF(SUM(O20+P20)=0,0,(COUNTIF($L$5:$L$20,"&lt;"&amp;L19)+COUNTIFS($L$5:$L$20,L19,$N$5:$N$20,"&lt;"&amp;N19)+1))</f>
        <v>0</v>
      </c>
      <c r="AL19" s="111">
        <f>IF(SUM(O20+P20)=0,0,RANK(AY19,$AY$5:$AY$20,0))</f>
        <v>0</v>
      </c>
      <c r="AM19" s="42"/>
      <c r="AN19" s="142">
        <f>IF($R19=$AU$2,$L19/2)+IF($R19=$AV$2,$L19)</f>
        <v>0</v>
      </c>
      <c r="AO19" s="138">
        <f>IF($T19=$AU$2,$L19/2)+IF($T19=$AV$2,$L19)</f>
        <v>0</v>
      </c>
      <c r="AP19" s="136">
        <f>IF($V19=$AU$2,$L19/2)+IF($V19=$AV$2,$L19)</f>
        <v>0</v>
      </c>
      <c r="AQ19" s="138">
        <f>IF($X19=$AU$2,$L19/2)+IF($X19=$AV$2,$L19)</f>
        <v>0</v>
      </c>
      <c r="AR19" s="138">
        <f>IF($Z19=$AU$2,$L19/2)+IF($Z19=$AV$2,$L19)</f>
        <v>0</v>
      </c>
      <c r="AS19" s="138">
        <f>IF($AB19=$AU$2,$L19/2)+IF($AB19=$AV$2,$L19)</f>
        <v>0</v>
      </c>
      <c r="AT19" s="138">
        <f>IF($AD19=$AU$2,$L19/2)+IF($AD19=$AV$2,$L19)</f>
        <v>0</v>
      </c>
      <c r="AU19" s="144"/>
      <c r="AV19" s="42"/>
      <c r="AW19" s="42"/>
      <c r="AX19" s="42"/>
      <c r="AY19" s="113">
        <f>O19</f>
        <v>0</v>
      </c>
      <c r="AZ19" s="109">
        <f>COUNTIF($L$5:$L$20,"&lt;"&amp;L19)+COUNTIFS($L$5:$L$20,L19,$N$5:$N$20,"&lt;"&amp;N19)+COUNTIFS($L$5:L$20,L19,$N$5:$N$20,N19,$AY$5:$AY$20,"&lt;"&amp;AY19)+1</f>
        <v>1</v>
      </c>
      <c r="BA19" s="111">
        <f>IF(SUM(O20+P20)=0,0,RANK(AZ19,$AZ$5:$AZ$20,0))</f>
        <v>0</v>
      </c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</row>
    <row r="20" spans="1:125" ht="12.75" customHeight="1" thickBot="1" x14ac:dyDescent="0.3">
      <c r="A20" s="166"/>
      <c r="B20" s="167"/>
      <c r="C20" s="161"/>
      <c r="D20" s="161"/>
      <c r="E20" s="164"/>
      <c r="F20" s="164"/>
      <c r="G20" s="165"/>
      <c r="H20" s="164"/>
      <c r="I20" s="164"/>
      <c r="J20" s="164"/>
      <c r="K20" s="164"/>
      <c r="L20" s="163"/>
      <c r="M20" s="164"/>
      <c r="N20" s="168"/>
      <c r="O20" s="73">
        <f>SUM($AF20,$AD20,$AB20,$Z20,$X20,$V20,$T20,$R20)</f>
        <v>0</v>
      </c>
      <c r="P20" s="74">
        <f>SUM($AG20,$AE20,$AC20,$AA20,$Y20,$W20,$U20,$S20)</f>
        <v>0</v>
      </c>
      <c r="Q20" s="162"/>
      <c r="R20" s="91"/>
      <c r="S20" s="92"/>
      <c r="T20" s="91"/>
      <c r="U20" s="92"/>
      <c r="V20" s="91"/>
      <c r="W20" s="92"/>
      <c r="X20" s="91"/>
      <c r="Y20" s="92"/>
      <c r="Z20" s="91"/>
      <c r="AA20" s="92"/>
      <c r="AB20" s="91"/>
      <c r="AC20" s="92"/>
      <c r="AD20" s="91"/>
      <c r="AE20" s="92"/>
      <c r="AF20" s="75"/>
      <c r="AG20" s="76"/>
      <c r="AH20" s="65"/>
      <c r="AI20" s="114"/>
      <c r="AJ20" s="110"/>
      <c r="AK20" s="106"/>
      <c r="AL20" s="112"/>
      <c r="AM20" s="42"/>
      <c r="AN20" s="143"/>
      <c r="AO20" s="138"/>
      <c r="AP20" s="137"/>
      <c r="AQ20" s="138"/>
      <c r="AR20" s="138"/>
      <c r="AS20" s="138"/>
      <c r="AT20" s="138"/>
      <c r="AU20" s="145"/>
      <c r="AV20" s="42"/>
      <c r="AW20" s="42"/>
      <c r="AX20" s="42"/>
      <c r="AY20" s="114"/>
      <c r="AZ20" s="110"/>
      <c r="BA20" s="11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</row>
    <row r="21" spans="1:125" ht="21.75" customHeight="1" thickBot="1" x14ac:dyDescent="0.3">
      <c r="A21" s="42"/>
      <c r="B21" s="42"/>
      <c r="C21" s="94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77">
        <f t="shared" ref="AN21:AU21" si="27">SUM(AN5:AN20)</f>
        <v>0</v>
      </c>
      <c r="AO21" s="78">
        <f t="shared" si="27"/>
        <v>0</v>
      </c>
      <c r="AP21" s="78">
        <f t="shared" si="27"/>
        <v>0</v>
      </c>
      <c r="AQ21" s="78">
        <f t="shared" si="27"/>
        <v>0</v>
      </c>
      <c r="AR21" s="78">
        <f t="shared" si="27"/>
        <v>0</v>
      </c>
      <c r="AS21" s="78">
        <f t="shared" si="27"/>
        <v>0</v>
      </c>
      <c r="AT21" s="78">
        <f t="shared" si="27"/>
        <v>0</v>
      </c>
      <c r="AU21" s="79">
        <f t="shared" si="27"/>
        <v>0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</row>
    <row r="22" spans="1:125" ht="18.75" customHeight="1" x14ac:dyDescent="0.25">
      <c r="A22" s="42"/>
      <c r="B22" s="42"/>
      <c r="C22" s="9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</row>
    <row r="23" spans="1:125" ht="18" customHeight="1" x14ac:dyDescent="0.3">
      <c r="A23" s="42"/>
      <c r="B23" s="80" t="s">
        <v>17</v>
      </c>
      <c r="C23" s="104"/>
      <c r="D23" s="104"/>
      <c r="E23" s="104"/>
      <c r="F23" s="104"/>
      <c r="G23" s="104"/>
      <c r="H23" s="104"/>
      <c r="I23" s="104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</row>
    <row r="24" spans="1:125" x14ac:dyDescent="0.25">
      <c r="A24" s="42"/>
      <c r="B24" s="81"/>
      <c r="C24" s="95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</row>
    <row r="25" spans="1:125" x14ac:dyDescent="0.25">
      <c r="A25" s="42"/>
      <c r="B25" s="81"/>
      <c r="C25" s="95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</row>
    <row r="26" spans="1:125" ht="18" customHeight="1" x14ac:dyDescent="0.3">
      <c r="A26" s="42"/>
      <c r="B26" s="86">
        <f ca="1">NOW()</f>
        <v>44305.875664699073</v>
      </c>
      <c r="C26" s="95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</row>
    <row r="27" spans="1:125" x14ac:dyDescent="0.25">
      <c r="A27" s="42"/>
      <c r="B27" s="42"/>
      <c r="C27" s="9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</row>
    <row r="28" spans="1:125" x14ac:dyDescent="0.25">
      <c r="A28" s="42"/>
      <c r="B28" s="42"/>
      <c r="C28" s="9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</row>
    <row r="29" spans="1:125" x14ac:dyDescent="0.25">
      <c r="A29" s="42"/>
      <c r="B29" s="42"/>
      <c r="C29" s="9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</row>
    <row r="30" spans="1:125" x14ac:dyDescent="0.25">
      <c r="A30" s="42"/>
      <c r="B30" s="42"/>
      <c r="C30" s="9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</row>
    <row r="31" spans="1:125" x14ac:dyDescent="0.25">
      <c r="A31" s="42"/>
      <c r="B31" s="42"/>
      <c r="C31" s="9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</row>
    <row r="32" spans="1:125" x14ac:dyDescent="0.25">
      <c r="A32" s="42"/>
      <c r="B32" s="42"/>
      <c r="C32" s="9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</row>
    <row r="33" spans="1:125" x14ac:dyDescent="0.25">
      <c r="A33" s="42"/>
      <c r="B33" s="42"/>
      <c r="C33" s="9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</row>
    <row r="34" spans="1:125" x14ac:dyDescent="0.25">
      <c r="A34" s="42"/>
      <c r="B34" s="42"/>
      <c r="C34" s="9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</row>
    <row r="35" spans="1:125" x14ac:dyDescent="0.25">
      <c r="A35" s="42"/>
      <c r="B35" s="42"/>
      <c r="C35" s="9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</row>
    <row r="36" spans="1:125" x14ac:dyDescent="0.25">
      <c r="A36" s="42"/>
      <c r="B36" s="42"/>
      <c r="C36" s="9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</row>
    <row r="37" spans="1:125" x14ac:dyDescent="0.25">
      <c r="A37" s="42"/>
      <c r="B37" s="42"/>
      <c r="C37" s="9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</row>
    <row r="38" spans="1:125" x14ac:dyDescent="0.25">
      <c r="A38" s="42"/>
      <c r="B38" s="42"/>
      <c r="C38" s="9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</row>
    <row r="39" spans="1:125" x14ac:dyDescent="0.25">
      <c r="A39" s="42"/>
      <c r="B39" s="42"/>
      <c r="C39" s="94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</row>
    <row r="40" spans="1:125" x14ac:dyDescent="0.25">
      <c r="A40" s="42"/>
      <c r="B40" s="42"/>
      <c r="C40" s="9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</row>
    <row r="41" spans="1:125" x14ac:dyDescent="0.25">
      <c r="A41" s="42"/>
      <c r="B41" s="42"/>
      <c r="C41" s="94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</row>
    <row r="42" spans="1:125" x14ac:dyDescent="0.25">
      <c r="A42" s="42"/>
      <c r="B42" s="42"/>
      <c r="C42" s="9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</row>
    <row r="43" spans="1:125" x14ac:dyDescent="0.25">
      <c r="A43" s="42"/>
      <c r="B43" s="42"/>
      <c r="C43" s="9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</row>
    <row r="44" spans="1:125" x14ac:dyDescent="0.25">
      <c r="A44" s="42"/>
      <c r="B44" s="42"/>
      <c r="C44" s="94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</row>
    <row r="45" spans="1:125" x14ac:dyDescent="0.25">
      <c r="A45" s="42"/>
      <c r="B45" s="42"/>
      <c r="C45" s="9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</row>
    <row r="46" spans="1:125" x14ac:dyDescent="0.25">
      <c r="A46" s="42"/>
      <c r="B46" s="42"/>
      <c r="C46" s="94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</row>
    <row r="47" spans="1:125" x14ac:dyDescent="0.25">
      <c r="A47" s="42"/>
      <c r="B47" s="42"/>
      <c r="C47" s="94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</row>
    <row r="48" spans="1:125" x14ac:dyDescent="0.25">
      <c r="A48" s="42"/>
      <c r="B48" s="42"/>
      <c r="C48" s="94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</row>
    <row r="49" spans="1:125" x14ac:dyDescent="0.25">
      <c r="A49" s="42"/>
      <c r="B49" s="42"/>
      <c r="C49" s="94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</row>
    <row r="50" spans="1:125" x14ac:dyDescent="0.25">
      <c r="A50" s="42"/>
      <c r="B50" s="42"/>
      <c r="C50" s="94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</row>
    <row r="51" spans="1:125" x14ac:dyDescent="0.25">
      <c r="A51" s="42"/>
      <c r="B51" s="42"/>
      <c r="C51" s="9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</row>
    <row r="52" spans="1:125" x14ac:dyDescent="0.25">
      <c r="A52" s="42"/>
      <c r="B52" s="42"/>
      <c r="C52" s="94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</row>
    <row r="53" spans="1:125" x14ac:dyDescent="0.25">
      <c r="A53" s="42"/>
      <c r="B53" s="42"/>
      <c r="C53" s="94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</row>
    <row r="54" spans="1:125" x14ac:dyDescent="0.25">
      <c r="A54" s="42"/>
      <c r="B54" s="42"/>
      <c r="C54" s="94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</row>
    <row r="55" spans="1:125" x14ac:dyDescent="0.25">
      <c r="A55" s="42"/>
      <c r="B55" s="42"/>
      <c r="C55" s="94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</row>
    <row r="56" spans="1:125" x14ac:dyDescent="0.25">
      <c r="A56" s="42"/>
      <c r="B56" s="42"/>
      <c r="C56" s="94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</row>
    <row r="57" spans="1:125" x14ac:dyDescent="0.25">
      <c r="A57" s="42"/>
      <c r="B57" s="42"/>
      <c r="C57" s="94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</row>
    <row r="58" spans="1:125" x14ac:dyDescent="0.25">
      <c r="A58" s="42"/>
      <c r="B58" s="42"/>
      <c r="C58" s="94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</row>
    <row r="59" spans="1:125" x14ac:dyDescent="0.25">
      <c r="A59" s="42"/>
      <c r="B59" s="42"/>
      <c r="C59" s="9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</row>
    <row r="60" spans="1:125" x14ac:dyDescent="0.25">
      <c r="A60" s="42"/>
      <c r="B60" s="42"/>
      <c r="C60" s="94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</row>
    <row r="61" spans="1:125" x14ac:dyDescent="0.25">
      <c r="A61" s="42"/>
      <c r="B61" s="42"/>
      <c r="C61" s="94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</row>
    <row r="62" spans="1:125" x14ac:dyDescent="0.25">
      <c r="A62" s="42"/>
      <c r="B62" s="42"/>
      <c r="C62" s="94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</row>
    <row r="63" spans="1:125" x14ac:dyDescent="0.25">
      <c r="A63" s="42"/>
      <c r="B63" s="42"/>
      <c r="C63" s="94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</row>
    <row r="64" spans="1:125" x14ac:dyDescent="0.25">
      <c r="A64" s="42"/>
      <c r="B64" s="42"/>
      <c r="C64" s="94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</row>
    <row r="65" spans="1:125" x14ac:dyDescent="0.25">
      <c r="A65" s="42"/>
      <c r="B65" s="42"/>
      <c r="C65" s="94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</row>
    <row r="66" spans="1:125" x14ac:dyDescent="0.25">
      <c r="A66" s="42"/>
      <c r="B66" s="42"/>
      <c r="C66" s="94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</row>
    <row r="67" spans="1:125" x14ac:dyDescent="0.25">
      <c r="A67" s="42"/>
      <c r="B67" s="42"/>
      <c r="C67" s="9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</row>
    <row r="68" spans="1:125" x14ac:dyDescent="0.25">
      <c r="A68" s="42"/>
      <c r="B68" s="42"/>
      <c r="C68" s="94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</row>
    <row r="69" spans="1:125" x14ac:dyDescent="0.25">
      <c r="A69" s="42"/>
      <c r="B69" s="42"/>
      <c r="C69" s="94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</row>
    <row r="70" spans="1:125" x14ac:dyDescent="0.25">
      <c r="A70" s="42"/>
      <c r="B70" s="42"/>
      <c r="C70" s="94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</row>
    <row r="71" spans="1:125" x14ac:dyDescent="0.25">
      <c r="A71" s="42"/>
      <c r="B71" s="42"/>
      <c r="C71" s="94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</row>
    <row r="72" spans="1:125" x14ac:dyDescent="0.25">
      <c r="A72" s="42"/>
      <c r="B72" s="42"/>
      <c r="C72" s="94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</row>
    <row r="73" spans="1:125" x14ac:dyDescent="0.25">
      <c r="A73" s="42"/>
      <c r="B73" s="42"/>
      <c r="C73" s="94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</row>
    <row r="74" spans="1:125" x14ac:dyDescent="0.25">
      <c r="A74" s="42"/>
      <c r="B74" s="42"/>
      <c r="C74" s="94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</row>
    <row r="75" spans="1:125" x14ac:dyDescent="0.25">
      <c r="A75" s="42"/>
      <c r="B75" s="42"/>
      <c r="C75" s="94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</row>
    <row r="76" spans="1:125" x14ac:dyDescent="0.25">
      <c r="A76" s="42"/>
      <c r="B76" s="42"/>
      <c r="C76" s="94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</row>
    <row r="77" spans="1:125" x14ac:dyDescent="0.25">
      <c r="A77" s="42"/>
      <c r="B77" s="42"/>
      <c r="C77" s="94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</row>
    <row r="78" spans="1:125" x14ac:dyDescent="0.25">
      <c r="A78" s="42"/>
      <c r="B78" s="42"/>
      <c r="C78" s="94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</row>
    <row r="79" spans="1:125" x14ac:dyDescent="0.25">
      <c r="A79" s="42"/>
      <c r="B79" s="42"/>
      <c r="C79" s="94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</row>
    <row r="80" spans="1:125" x14ac:dyDescent="0.25">
      <c r="A80" s="42"/>
      <c r="B80" s="42"/>
      <c r="C80" s="94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</row>
    <row r="81" spans="1:125" x14ac:dyDescent="0.25">
      <c r="A81" s="42"/>
      <c r="B81" s="42"/>
      <c r="C81" s="94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</row>
    <row r="82" spans="1:125" x14ac:dyDescent="0.25">
      <c r="A82" s="42"/>
      <c r="B82" s="42"/>
      <c r="C82" s="94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</row>
    <row r="83" spans="1:125" x14ac:dyDescent="0.25">
      <c r="A83" s="42"/>
      <c r="B83" s="42"/>
      <c r="C83" s="94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</row>
    <row r="84" spans="1:125" x14ac:dyDescent="0.25">
      <c r="A84" s="42"/>
      <c r="B84" s="42"/>
      <c r="C84" s="94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</row>
    <row r="85" spans="1:125" x14ac:dyDescent="0.25">
      <c r="A85" s="42"/>
      <c r="B85" s="42"/>
      <c r="C85" s="94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</row>
    <row r="86" spans="1:125" x14ac:dyDescent="0.25">
      <c r="A86" s="42"/>
      <c r="B86" s="42"/>
      <c r="C86" s="9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</row>
    <row r="87" spans="1:125" x14ac:dyDescent="0.25">
      <c r="A87" s="42"/>
      <c r="B87" s="42"/>
      <c r="C87" s="94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</row>
    <row r="88" spans="1:125" x14ac:dyDescent="0.25">
      <c r="A88" s="42"/>
      <c r="B88" s="42"/>
      <c r="C88" s="94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</row>
    <row r="89" spans="1:125" x14ac:dyDescent="0.25">
      <c r="A89" s="42"/>
      <c r="B89" s="42"/>
      <c r="C89" s="94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</row>
    <row r="90" spans="1:125" x14ac:dyDescent="0.25">
      <c r="A90" s="42"/>
      <c r="B90" s="42"/>
      <c r="C90" s="94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</row>
    <row r="91" spans="1:125" x14ac:dyDescent="0.25">
      <c r="A91" s="42"/>
      <c r="B91" s="42"/>
      <c r="C91" s="94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</row>
    <row r="92" spans="1:125" x14ac:dyDescent="0.25">
      <c r="A92" s="42"/>
      <c r="B92" s="42"/>
      <c r="C92" s="94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</row>
    <row r="93" spans="1:125" x14ac:dyDescent="0.25">
      <c r="A93" s="42"/>
      <c r="B93" s="42"/>
      <c r="C93" s="94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</row>
    <row r="94" spans="1:125" x14ac:dyDescent="0.25">
      <c r="A94" s="42"/>
      <c r="B94" s="42"/>
      <c r="C94" s="94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</row>
    <row r="95" spans="1:125" x14ac:dyDescent="0.25">
      <c r="A95" s="42"/>
      <c r="B95" s="42"/>
      <c r="C95" s="94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</row>
    <row r="96" spans="1:125" x14ac:dyDescent="0.25">
      <c r="A96" s="42"/>
      <c r="B96" s="42"/>
      <c r="C96" s="94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</row>
    <row r="97" spans="1:125" x14ac:dyDescent="0.25">
      <c r="A97" s="42"/>
      <c r="B97" s="42"/>
      <c r="C97" s="94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</row>
    <row r="98" spans="1:125" x14ac:dyDescent="0.25">
      <c r="A98" s="42"/>
      <c r="B98" s="42"/>
      <c r="C98" s="94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</row>
    <row r="99" spans="1:125" x14ac:dyDescent="0.25">
      <c r="A99" s="42"/>
      <c r="B99" s="42"/>
      <c r="C99" s="94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</row>
    <row r="100" spans="1:125" x14ac:dyDescent="0.25">
      <c r="A100" s="42"/>
      <c r="B100" s="42"/>
      <c r="C100" s="94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</row>
    <row r="101" spans="1:125" x14ac:dyDescent="0.25">
      <c r="A101" s="42"/>
      <c r="B101" s="42"/>
      <c r="C101" s="94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</row>
    <row r="102" spans="1:125" x14ac:dyDescent="0.25">
      <c r="A102" s="42"/>
      <c r="B102" s="42"/>
      <c r="C102" s="94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</row>
    <row r="103" spans="1:125" x14ac:dyDescent="0.25">
      <c r="A103" s="42"/>
      <c r="B103" s="42"/>
      <c r="C103" s="94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</row>
    <row r="104" spans="1:125" x14ac:dyDescent="0.25">
      <c r="A104" s="42"/>
      <c r="B104" s="42"/>
      <c r="C104" s="94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</row>
    <row r="105" spans="1:125" x14ac:dyDescent="0.25">
      <c r="A105" s="42"/>
      <c r="B105" s="42"/>
      <c r="C105" s="94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</row>
    <row r="106" spans="1:125" x14ac:dyDescent="0.25">
      <c r="A106" s="42"/>
      <c r="B106" s="42"/>
      <c r="C106" s="94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</row>
    <row r="107" spans="1:125" x14ac:dyDescent="0.25">
      <c r="A107" s="42"/>
      <c r="B107" s="42"/>
      <c r="C107" s="94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</row>
    <row r="108" spans="1:125" x14ac:dyDescent="0.25">
      <c r="A108" s="42"/>
      <c r="B108" s="42"/>
      <c r="C108" s="94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</row>
    <row r="109" spans="1:125" x14ac:dyDescent="0.25">
      <c r="A109" s="42"/>
      <c r="B109" s="42"/>
      <c r="C109" s="94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</row>
    <row r="110" spans="1:125" x14ac:dyDescent="0.25">
      <c r="A110" s="42"/>
      <c r="B110" s="42"/>
      <c r="C110" s="94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</row>
    <row r="111" spans="1:125" x14ac:dyDescent="0.25">
      <c r="A111" s="42"/>
      <c r="B111" s="42"/>
      <c r="C111" s="94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</row>
    <row r="112" spans="1:125" x14ac:dyDescent="0.25">
      <c r="A112" s="42"/>
      <c r="B112" s="42"/>
      <c r="C112" s="94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</row>
    <row r="113" spans="1:125" x14ac:dyDescent="0.25">
      <c r="A113" s="42"/>
      <c r="B113" s="42"/>
      <c r="C113" s="94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</row>
    <row r="114" spans="1:125" x14ac:dyDescent="0.25">
      <c r="A114" s="42"/>
      <c r="B114" s="42"/>
      <c r="C114" s="94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</row>
    <row r="115" spans="1:125" x14ac:dyDescent="0.25">
      <c r="A115" s="42"/>
      <c r="B115" s="42"/>
      <c r="C115" s="94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</row>
    <row r="116" spans="1:125" x14ac:dyDescent="0.25">
      <c r="A116" s="42"/>
      <c r="B116" s="42"/>
      <c r="C116" s="94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</row>
    <row r="117" spans="1:125" x14ac:dyDescent="0.25">
      <c r="A117" s="42"/>
      <c r="B117" s="42"/>
      <c r="C117" s="94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</row>
    <row r="118" spans="1:125" x14ac:dyDescent="0.25">
      <c r="A118" s="42"/>
      <c r="B118" s="42"/>
      <c r="C118" s="94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</row>
    <row r="119" spans="1:125" x14ac:dyDescent="0.25">
      <c r="A119" s="42"/>
      <c r="B119" s="42"/>
      <c r="C119" s="94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</row>
    <row r="120" spans="1:125" x14ac:dyDescent="0.25">
      <c r="A120" s="42"/>
      <c r="B120" s="42"/>
      <c r="C120" s="94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</row>
    <row r="121" spans="1:125" x14ac:dyDescent="0.25">
      <c r="A121" s="42"/>
      <c r="B121" s="42"/>
      <c r="C121" s="94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</row>
    <row r="122" spans="1:125" x14ac:dyDescent="0.25">
      <c r="A122" s="42"/>
      <c r="B122" s="42"/>
      <c r="C122" s="94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</row>
    <row r="123" spans="1:125" x14ac:dyDescent="0.25">
      <c r="A123" s="42"/>
      <c r="B123" s="42"/>
      <c r="C123" s="94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</row>
    <row r="124" spans="1:125" x14ac:dyDescent="0.25">
      <c r="A124" s="42"/>
      <c r="B124" s="42"/>
      <c r="C124" s="94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</row>
    <row r="125" spans="1:125" x14ac:dyDescent="0.25">
      <c r="A125" s="42"/>
      <c r="B125" s="42"/>
      <c r="C125" s="94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</row>
    <row r="126" spans="1:125" x14ac:dyDescent="0.25">
      <c r="A126" s="42"/>
      <c r="B126" s="42"/>
      <c r="C126" s="94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</row>
    <row r="127" spans="1:125" x14ac:dyDescent="0.25">
      <c r="A127" s="42"/>
      <c r="B127" s="42"/>
      <c r="C127" s="94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</row>
    <row r="128" spans="1:125" x14ac:dyDescent="0.25">
      <c r="A128" s="42"/>
      <c r="B128" s="42"/>
      <c r="C128" s="94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</row>
    <row r="129" spans="1:125" x14ac:dyDescent="0.25">
      <c r="A129" s="42"/>
      <c r="B129" s="42"/>
      <c r="C129" s="94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</row>
    <row r="130" spans="1:125" x14ac:dyDescent="0.25">
      <c r="A130" s="42"/>
      <c r="B130" s="42"/>
      <c r="C130" s="94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</row>
    <row r="131" spans="1:125" x14ac:dyDescent="0.25">
      <c r="A131" s="42"/>
      <c r="B131" s="42"/>
      <c r="C131" s="94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</row>
    <row r="132" spans="1:125" x14ac:dyDescent="0.25">
      <c r="A132" s="42"/>
      <c r="B132" s="42"/>
      <c r="C132" s="94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</row>
    <row r="133" spans="1:125" x14ac:dyDescent="0.25">
      <c r="A133" s="42"/>
      <c r="B133" s="42"/>
      <c r="C133" s="94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</row>
    <row r="134" spans="1:125" x14ac:dyDescent="0.25">
      <c r="A134" s="42"/>
      <c r="B134" s="42"/>
      <c r="C134" s="94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</row>
    <row r="135" spans="1:125" x14ac:dyDescent="0.25">
      <c r="A135" s="42"/>
      <c r="B135" s="42"/>
      <c r="C135" s="94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</row>
    <row r="136" spans="1:125" x14ac:dyDescent="0.25">
      <c r="A136" s="42"/>
      <c r="B136" s="42"/>
      <c r="C136" s="94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</row>
    <row r="137" spans="1:125" x14ac:dyDescent="0.25">
      <c r="A137" s="42"/>
      <c r="B137" s="42"/>
      <c r="C137" s="94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</row>
    <row r="138" spans="1:125" x14ac:dyDescent="0.25">
      <c r="A138" s="42"/>
      <c r="B138" s="42"/>
      <c r="C138" s="94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</row>
    <row r="139" spans="1:125" x14ac:dyDescent="0.25">
      <c r="A139" s="42"/>
      <c r="B139" s="42"/>
      <c r="C139" s="94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</row>
    <row r="140" spans="1:125" x14ac:dyDescent="0.25">
      <c r="A140" s="42"/>
      <c r="B140" s="42"/>
      <c r="C140" s="94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</row>
    <row r="141" spans="1:125" x14ac:dyDescent="0.25">
      <c r="A141" s="42"/>
      <c r="B141" s="42"/>
      <c r="C141" s="94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</row>
    <row r="142" spans="1:125" x14ac:dyDescent="0.25">
      <c r="A142" s="42"/>
      <c r="B142" s="42"/>
      <c r="C142" s="94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</row>
    <row r="143" spans="1:125" x14ac:dyDescent="0.25">
      <c r="A143" s="42"/>
      <c r="B143" s="42"/>
      <c r="C143" s="94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</row>
    <row r="144" spans="1:125" x14ac:dyDescent="0.25">
      <c r="A144" s="42"/>
      <c r="B144" s="42"/>
      <c r="C144" s="94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</row>
    <row r="145" spans="1:125" x14ac:dyDescent="0.25">
      <c r="A145" s="42"/>
      <c r="B145" s="42"/>
      <c r="C145" s="94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</row>
    <row r="146" spans="1:125" x14ac:dyDescent="0.25">
      <c r="A146" s="42"/>
      <c r="B146" s="42"/>
      <c r="C146" s="94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</row>
    <row r="147" spans="1:125" x14ac:dyDescent="0.25">
      <c r="A147" s="42"/>
      <c r="B147" s="42"/>
      <c r="C147" s="94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</row>
    <row r="148" spans="1:125" x14ac:dyDescent="0.25">
      <c r="A148" s="42"/>
      <c r="B148" s="42"/>
      <c r="C148" s="94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</row>
    <row r="149" spans="1:125" x14ac:dyDescent="0.25">
      <c r="A149" s="42"/>
      <c r="B149" s="42"/>
      <c r="C149" s="94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</row>
    <row r="150" spans="1:125" x14ac:dyDescent="0.25">
      <c r="A150" s="42"/>
      <c r="B150" s="42"/>
      <c r="C150" s="94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</row>
    <row r="151" spans="1:125" x14ac:dyDescent="0.25">
      <c r="A151" s="42"/>
      <c r="B151" s="42"/>
      <c r="C151" s="94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</row>
    <row r="152" spans="1:125" x14ac:dyDescent="0.25">
      <c r="A152" s="42"/>
      <c r="B152" s="42"/>
      <c r="C152" s="94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</row>
    <row r="153" spans="1:125" x14ac:dyDescent="0.25">
      <c r="A153" s="42"/>
      <c r="B153" s="42"/>
      <c r="C153" s="94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</row>
    <row r="154" spans="1:125" x14ac:dyDescent="0.25">
      <c r="A154" s="42"/>
      <c r="B154" s="42"/>
      <c r="C154" s="94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</row>
    <row r="155" spans="1:125" x14ac:dyDescent="0.25">
      <c r="A155" s="42"/>
      <c r="B155" s="42"/>
      <c r="C155" s="94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</row>
    <row r="156" spans="1:125" x14ac:dyDescent="0.25">
      <c r="A156" s="42"/>
      <c r="B156" s="42"/>
      <c r="C156" s="94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</row>
    <row r="157" spans="1:125" x14ac:dyDescent="0.25">
      <c r="A157" s="42"/>
      <c r="B157" s="42"/>
      <c r="C157" s="94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</row>
    <row r="158" spans="1:125" x14ac:dyDescent="0.25">
      <c r="A158" s="42"/>
      <c r="B158" s="42"/>
      <c r="C158" s="94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</row>
    <row r="159" spans="1:125" x14ac:dyDescent="0.25">
      <c r="A159" s="42"/>
      <c r="B159" s="42"/>
      <c r="C159" s="94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</row>
    <row r="160" spans="1:125" x14ac:dyDescent="0.25">
      <c r="A160" s="42"/>
      <c r="B160" s="42"/>
      <c r="C160" s="94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</row>
    <row r="161" spans="1:125" x14ac:dyDescent="0.25">
      <c r="A161" s="42"/>
      <c r="B161" s="42"/>
      <c r="C161" s="94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</row>
    <row r="162" spans="1:125" x14ac:dyDescent="0.25">
      <c r="A162" s="42"/>
      <c r="B162" s="42"/>
      <c r="C162" s="94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</row>
    <row r="163" spans="1:125" x14ac:dyDescent="0.25">
      <c r="A163" s="42"/>
      <c r="B163" s="42"/>
      <c r="C163" s="94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</row>
    <row r="164" spans="1:125" x14ac:dyDescent="0.25">
      <c r="A164" s="42"/>
      <c r="B164" s="42"/>
      <c r="C164" s="94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</row>
    <row r="165" spans="1:125" x14ac:dyDescent="0.25">
      <c r="A165" s="42"/>
      <c r="B165" s="42"/>
      <c r="C165" s="94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</row>
    <row r="166" spans="1:125" x14ac:dyDescent="0.25">
      <c r="A166" s="42"/>
      <c r="B166" s="42"/>
      <c r="C166" s="94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</row>
    <row r="167" spans="1:125" x14ac:dyDescent="0.25">
      <c r="A167" s="42"/>
      <c r="B167" s="42"/>
      <c r="C167" s="94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</row>
    <row r="168" spans="1:125" x14ac:dyDescent="0.25">
      <c r="A168" s="42"/>
      <c r="B168" s="42"/>
      <c r="C168" s="94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</row>
    <row r="169" spans="1:125" x14ac:dyDescent="0.25">
      <c r="A169" s="42"/>
      <c r="B169" s="42"/>
      <c r="C169" s="94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</row>
    <row r="170" spans="1:125" x14ac:dyDescent="0.25">
      <c r="A170" s="42"/>
      <c r="B170" s="42"/>
      <c r="C170" s="94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</row>
    <row r="171" spans="1:125" x14ac:dyDescent="0.25">
      <c r="A171" s="42"/>
      <c r="B171" s="42"/>
      <c r="C171" s="94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</row>
    <row r="172" spans="1:125" x14ac:dyDescent="0.25">
      <c r="A172" s="42"/>
      <c r="B172" s="42"/>
      <c r="C172" s="94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</row>
    <row r="173" spans="1:125" x14ac:dyDescent="0.25">
      <c r="A173" s="42"/>
      <c r="B173" s="42"/>
      <c r="C173" s="94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</row>
    <row r="174" spans="1:125" x14ac:dyDescent="0.25">
      <c r="A174" s="42"/>
      <c r="B174" s="42"/>
      <c r="C174" s="94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</row>
    <row r="175" spans="1:125" x14ac:dyDescent="0.25">
      <c r="A175" s="42"/>
      <c r="B175" s="42"/>
      <c r="C175" s="94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</row>
    <row r="176" spans="1:125" x14ac:dyDescent="0.25">
      <c r="A176" s="42"/>
      <c r="B176" s="42"/>
      <c r="C176" s="94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1:125" x14ac:dyDescent="0.25">
      <c r="A177" s="42"/>
      <c r="B177" s="42"/>
      <c r="C177" s="94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</row>
    <row r="178" spans="1:125" x14ac:dyDescent="0.25">
      <c r="A178" s="42"/>
      <c r="B178" s="42"/>
      <c r="C178" s="94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</row>
    <row r="179" spans="1:125" x14ac:dyDescent="0.25">
      <c r="A179" s="42"/>
      <c r="B179" s="42"/>
      <c r="C179" s="94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</row>
    <row r="180" spans="1:125" x14ac:dyDescent="0.25">
      <c r="A180" s="42"/>
      <c r="B180" s="42"/>
      <c r="C180" s="94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</row>
    <row r="181" spans="1:125" x14ac:dyDescent="0.25">
      <c r="A181" s="42"/>
      <c r="B181" s="42"/>
      <c r="C181" s="94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</row>
    <row r="182" spans="1:125" x14ac:dyDescent="0.25">
      <c r="A182" s="42"/>
      <c r="B182" s="42"/>
      <c r="C182" s="94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</row>
    <row r="183" spans="1:125" x14ac:dyDescent="0.25">
      <c r="A183" s="42"/>
      <c r="B183" s="42"/>
      <c r="C183" s="94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</row>
    <row r="184" spans="1:125" x14ac:dyDescent="0.25">
      <c r="A184" s="42"/>
      <c r="B184" s="42"/>
      <c r="C184" s="94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</row>
    <row r="185" spans="1:125" x14ac:dyDescent="0.25">
      <c r="A185" s="42"/>
      <c r="B185" s="42"/>
      <c r="C185" s="94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</row>
    <row r="186" spans="1:125" x14ac:dyDescent="0.25">
      <c r="A186" s="42"/>
      <c r="B186" s="42"/>
      <c r="C186" s="94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</row>
    <row r="187" spans="1:125" x14ac:dyDescent="0.25">
      <c r="A187" s="42"/>
      <c r="B187" s="42"/>
      <c r="C187" s="94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</row>
    <row r="188" spans="1:125" x14ac:dyDescent="0.25">
      <c r="A188" s="42"/>
      <c r="B188" s="42"/>
      <c r="C188" s="94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</row>
    <row r="189" spans="1:125" x14ac:dyDescent="0.25">
      <c r="A189" s="42"/>
      <c r="B189" s="42"/>
      <c r="C189" s="94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</row>
    <row r="190" spans="1:125" x14ac:dyDescent="0.25">
      <c r="A190" s="42"/>
      <c r="B190" s="42"/>
      <c r="C190" s="94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</row>
    <row r="191" spans="1:125" x14ac:dyDescent="0.25">
      <c r="A191" s="42"/>
      <c r="B191" s="42"/>
      <c r="C191" s="94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</row>
    <row r="192" spans="1:125" x14ac:dyDescent="0.25">
      <c r="A192" s="42"/>
      <c r="B192" s="42"/>
      <c r="C192" s="94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</row>
    <row r="193" spans="1:125" x14ac:dyDescent="0.25">
      <c r="A193" s="42"/>
      <c r="B193" s="42"/>
      <c r="C193" s="94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</row>
    <row r="194" spans="1:125" x14ac:dyDescent="0.25">
      <c r="A194" s="42"/>
      <c r="B194" s="42"/>
      <c r="C194" s="94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</row>
    <row r="195" spans="1:125" x14ac:dyDescent="0.25">
      <c r="A195" s="42"/>
      <c r="B195" s="42"/>
      <c r="C195" s="94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</row>
    <row r="196" spans="1:125" x14ac:dyDescent="0.25">
      <c r="A196" s="42"/>
      <c r="B196" s="42"/>
      <c r="C196" s="94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</row>
    <row r="197" spans="1:125" x14ac:dyDescent="0.25">
      <c r="A197" s="42"/>
      <c r="B197" s="42"/>
      <c r="C197" s="94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</row>
    <row r="198" spans="1:125" x14ac:dyDescent="0.25">
      <c r="A198" s="42"/>
      <c r="B198" s="42"/>
      <c r="C198" s="94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</row>
    <row r="199" spans="1:125" x14ac:dyDescent="0.25">
      <c r="A199" s="42"/>
      <c r="B199" s="42"/>
      <c r="C199" s="94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</row>
    <row r="200" spans="1:125" x14ac:dyDescent="0.25">
      <c r="A200" s="42"/>
      <c r="B200" s="42"/>
      <c r="C200" s="94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</row>
    <row r="201" spans="1:125" x14ac:dyDescent="0.25">
      <c r="A201" s="42"/>
      <c r="B201" s="42"/>
      <c r="C201" s="94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</row>
    <row r="202" spans="1:125" x14ac:dyDescent="0.25">
      <c r="A202" s="42"/>
      <c r="B202" s="42"/>
      <c r="C202" s="94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</row>
    <row r="203" spans="1:125" x14ac:dyDescent="0.25">
      <c r="A203" s="42"/>
      <c r="B203" s="42"/>
      <c r="C203" s="94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</row>
    <row r="204" spans="1:125" x14ac:dyDescent="0.25">
      <c r="A204" s="42"/>
      <c r="B204" s="42"/>
      <c r="C204" s="94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</row>
    <row r="205" spans="1:125" x14ac:dyDescent="0.25">
      <c r="A205" s="42"/>
      <c r="B205" s="42"/>
      <c r="C205" s="94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</row>
    <row r="206" spans="1:125" x14ac:dyDescent="0.25">
      <c r="A206" s="42"/>
      <c r="B206" s="42"/>
      <c r="C206" s="94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</row>
    <row r="207" spans="1:125" x14ac:dyDescent="0.25">
      <c r="A207" s="42"/>
      <c r="B207" s="42"/>
      <c r="C207" s="94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</row>
    <row r="208" spans="1:125" x14ac:dyDescent="0.25">
      <c r="A208" s="42"/>
      <c r="B208" s="42"/>
      <c r="C208" s="94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</row>
    <row r="209" spans="1:125" x14ac:dyDescent="0.25">
      <c r="A209" s="42"/>
      <c r="B209" s="42"/>
      <c r="C209" s="94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</row>
    <row r="210" spans="1:125" x14ac:dyDescent="0.25">
      <c r="A210" s="42"/>
      <c r="B210" s="42"/>
      <c r="C210" s="94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</row>
    <row r="211" spans="1:125" x14ac:dyDescent="0.25">
      <c r="A211" s="42"/>
      <c r="B211" s="42"/>
      <c r="C211" s="94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</row>
    <row r="212" spans="1:125" x14ac:dyDescent="0.25">
      <c r="A212" s="42"/>
      <c r="B212" s="42"/>
      <c r="C212" s="94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</row>
    <row r="213" spans="1:125" x14ac:dyDescent="0.25">
      <c r="A213" s="42"/>
      <c r="B213" s="42"/>
      <c r="C213" s="94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</row>
    <row r="214" spans="1:125" x14ac:dyDescent="0.25">
      <c r="A214" s="42"/>
      <c r="B214" s="42"/>
      <c r="C214" s="94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</row>
    <row r="215" spans="1:125" x14ac:dyDescent="0.25">
      <c r="A215" s="42"/>
      <c r="B215" s="42"/>
      <c r="C215" s="94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</row>
    <row r="216" spans="1:125" x14ac:dyDescent="0.25">
      <c r="A216" s="42"/>
      <c r="B216" s="42"/>
      <c r="C216" s="94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</row>
    <row r="217" spans="1:125" x14ac:dyDescent="0.25">
      <c r="A217" s="42"/>
      <c r="B217" s="42"/>
      <c r="C217" s="94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</row>
    <row r="218" spans="1:125" x14ac:dyDescent="0.25">
      <c r="A218" s="42"/>
      <c r="B218" s="42"/>
      <c r="C218" s="94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</row>
    <row r="219" spans="1:125" x14ac:dyDescent="0.25">
      <c r="A219" s="42"/>
      <c r="B219" s="42"/>
      <c r="C219" s="94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</row>
    <row r="220" spans="1:125" x14ac:dyDescent="0.25">
      <c r="A220" s="42"/>
      <c r="B220" s="42"/>
      <c r="C220" s="94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</row>
    <row r="221" spans="1:125" x14ac:dyDescent="0.25">
      <c r="A221" s="42"/>
      <c r="B221" s="42"/>
      <c r="C221" s="94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</row>
    <row r="222" spans="1:125" x14ac:dyDescent="0.25">
      <c r="A222" s="42"/>
      <c r="B222" s="42"/>
      <c r="C222" s="94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</row>
    <row r="223" spans="1:125" x14ac:dyDescent="0.25">
      <c r="A223" s="42"/>
      <c r="B223" s="42"/>
      <c r="C223" s="94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</row>
    <row r="224" spans="1:125" x14ac:dyDescent="0.25">
      <c r="A224" s="42"/>
      <c r="B224" s="42"/>
      <c r="C224" s="94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</row>
    <row r="225" spans="1:125" x14ac:dyDescent="0.25">
      <c r="A225" s="42"/>
      <c r="B225" s="42"/>
      <c r="C225" s="94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</row>
    <row r="226" spans="1:125" x14ac:dyDescent="0.25">
      <c r="A226" s="42"/>
      <c r="B226" s="42"/>
      <c r="C226" s="94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</row>
    <row r="227" spans="1:125" x14ac:dyDescent="0.25">
      <c r="A227" s="42"/>
      <c r="B227" s="42"/>
      <c r="C227" s="94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</row>
    <row r="228" spans="1:125" x14ac:dyDescent="0.25">
      <c r="A228" s="42"/>
      <c r="B228" s="42"/>
      <c r="C228" s="94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</row>
    <row r="229" spans="1:125" x14ac:dyDescent="0.25">
      <c r="A229" s="42"/>
      <c r="B229" s="42"/>
      <c r="C229" s="94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</row>
    <row r="230" spans="1:125" x14ac:dyDescent="0.25">
      <c r="A230" s="42"/>
      <c r="B230" s="42"/>
      <c r="C230" s="94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</row>
    <row r="231" spans="1:125" x14ac:dyDescent="0.25">
      <c r="A231" s="42"/>
      <c r="B231" s="42"/>
      <c r="C231" s="94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</row>
    <row r="232" spans="1:125" x14ac:dyDescent="0.25">
      <c r="A232" s="42"/>
      <c r="B232" s="42"/>
      <c r="C232" s="94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</row>
    <row r="233" spans="1:125" x14ac:dyDescent="0.25">
      <c r="A233" s="42"/>
      <c r="B233" s="42"/>
      <c r="C233" s="94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</row>
    <row r="234" spans="1:125" x14ac:dyDescent="0.25">
      <c r="A234" s="42"/>
      <c r="B234" s="42"/>
      <c r="C234" s="94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</row>
    <row r="235" spans="1:125" x14ac:dyDescent="0.25">
      <c r="A235" s="42"/>
      <c r="B235" s="42"/>
      <c r="C235" s="94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</row>
    <row r="236" spans="1:125" x14ac:dyDescent="0.25">
      <c r="A236" s="42"/>
      <c r="B236" s="42"/>
      <c r="C236" s="94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</row>
    <row r="237" spans="1:125" x14ac:dyDescent="0.25">
      <c r="A237" s="42"/>
      <c r="B237" s="42"/>
      <c r="C237" s="94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</row>
    <row r="238" spans="1:125" x14ac:dyDescent="0.25">
      <c r="A238" s="42"/>
      <c r="B238" s="42"/>
      <c r="C238" s="94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</row>
    <row r="239" spans="1:125" x14ac:dyDescent="0.25">
      <c r="A239" s="42"/>
      <c r="B239" s="42"/>
      <c r="C239" s="94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</row>
    <row r="240" spans="1:125" x14ac:dyDescent="0.25">
      <c r="A240" s="42"/>
      <c r="B240" s="42"/>
      <c r="C240" s="94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</row>
    <row r="241" spans="1:125" x14ac:dyDescent="0.25">
      <c r="A241" s="42"/>
      <c r="B241" s="42"/>
      <c r="C241" s="94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</row>
    <row r="242" spans="1:125" x14ac:dyDescent="0.25">
      <c r="A242" s="42"/>
      <c r="B242" s="42"/>
      <c r="C242" s="94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</row>
    <row r="243" spans="1:125" x14ac:dyDescent="0.25">
      <c r="A243" s="42"/>
      <c r="B243" s="42"/>
      <c r="C243" s="94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</row>
    <row r="244" spans="1:125" x14ac:dyDescent="0.25">
      <c r="A244" s="42"/>
      <c r="B244" s="42"/>
      <c r="C244" s="94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</row>
    <row r="245" spans="1:125" x14ac:dyDescent="0.25">
      <c r="A245" s="42"/>
      <c r="B245" s="42"/>
      <c r="C245" s="94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</row>
    <row r="246" spans="1:125" x14ac:dyDescent="0.25">
      <c r="A246" s="42"/>
      <c r="B246" s="42"/>
      <c r="C246" s="94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</row>
    <row r="247" spans="1:125" x14ac:dyDescent="0.25">
      <c r="A247" s="42"/>
      <c r="B247" s="42"/>
      <c r="C247" s="94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</row>
    <row r="248" spans="1:125" x14ac:dyDescent="0.25">
      <c r="A248" s="42"/>
      <c r="B248" s="42"/>
      <c r="C248" s="94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</row>
    <row r="249" spans="1:125" x14ac:dyDescent="0.25">
      <c r="A249" s="42"/>
      <c r="B249" s="42"/>
      <c r="C249" s="94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</row>
    <row r="250" spans="1:125" x14ac:dyDescent="0.25">
      <c r="A250" s="42"/>
      <c r="B250" s="42"/>
      <c r="C250" s="94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</row>
    <row r="251" spans="1:125" x14ac:dyDescent="0.25">
      <c r="A251" s="42"/>
      <c r="B251" s="42"/>
      <c r="C251" s="94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</row>
    <row r="252" spans="1:125" x14ac:dyDescent="0.25">
      <c r="A252" s="42"/>
      <c r="B252" s="42"/>
      <c r="C252" s="94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</row>
    <row r="253" spans="1:125" x14ac:dyDescent="0.25">
      <c r="A253" s="42"/>
      <c r="B253" s="42"/>
      <c r="C253" s="94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</row>
    <row r="254" spans="1:125" x14ac:dyDescent="0.25">
      <c r="A254" s="42"/>
      <c r="B254" s="42"/>
      <c r="C254" s="94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</row>
    <row r="255" spans="1:125" x14ac:dyDescent="0.25">
      <c r="A255" s="42"/>
      <c r="B255" s="42"/>
      <c r="C255" s="94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</row>
    <row r="256" spans="1:125" x14ac:dyDescent="0.25">
      <c r="A256" s="42"/>
      <c r="B256" s="42"/>
      <c r="C256" s="94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</row>
    <row r="257" spans="1:125" x14ac:dyDescent="0.25">
      <c r="A257" s="42"/>
      <c r="B257" s="42"/>
      <c r="C257" s="94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</row>
    <row r="258" spans="1:125" x14ac:dyDescent="0.25">
      <c r="A258" s="42"/>
      <c r="B258" s="42"/>
      <c r="C258" s="94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</row>
    <row r="259" spans="1:125" x14ac:dyDescent="0.25">
      <c r="A259" s="42"/>
      <c r="B259" s="42"/>
      <c r="C259" s="94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</row>
    <row r="260" spans="1:125" x14ac:dyDescent="0.25">
      <c r="A260" s="42"/>
      <c r="B260" s="42"/>
      <c r="C260" s="94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</row>
    <row r="261" spans="1:125" x14ac:dyDescent="0.25">
      <c r="A261" s="42"/>
      <c r="B261" s="42"/>
      <c r="C261" s="94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</row>
    <row r="262" spans="1:125" x14ac:dyDescent="0.25">
      <c r="A262" s="42"/>
      <c r="B262" s="42"/>
      <c r="C262" s="94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</row>
    <row r="263" spans="1:125" x14ac:dyDescent="0.25">
      <c r="A263" s="42"/>
      <c r="B263" s="42"/>
      <c r="C263" s="94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</row>
    <row r="264" spans="1:125" x14ac:dyDescent="0.25">
      <c r="A264" s="42"/>
      <c r="B264" s="42"/>
      <c r="C264" s="94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</row>
    <row r="265" spans="1:125" x14ac:dyDescent="0.25">
      <c r="A265" s="42"/>
      <c r="B265" s="42"/>
      <c r="C265" s="94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</row>
    <row r="266" spans="1:125" x14ac:dyDescent="0.25">
      <c r="A266" s="42"/>
      <c r="B266" s="42"/>
      <c r="C266" s="94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</row>
    <row r="267" spans="1:125" x14ac:dyDescent="0.25">
      <c r="A267" s="42"/>
      <c r="B267" s="42"/>
      <c r="C267" s="94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</row>
    <row r="268" spans="1:125" x14ac:dyDescent="0.25">
      <c r="A268" s="42"/>
      <c r="B268" s="42"/>
      <c r="C268" s="94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</row>
    <row r="269" spans="1:125" x14ac:dyDescent="0.25">
      <c r="A269" s="42"/>
      <c r="B269" s="42"/>
      <c r="C269" s="94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</row>
    <row r="270" spans="1:125" x14ac:dyDescent="0.25">
      <c r="A270" s="42"/>
      <c r="B270" s="42"/>
      <c r="C270" s="94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</row>
    <row r="271" spans="1:125" x14ac:dyDescent="0.25">
      <c r="A271" s="42"/>
      <c r="B271" s="42"/>
      <c r="C271" s="94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</row>
    <row r="272" spans="1:125" x14ac:dyDescent="0.25">
      <c r="A272" s="42"/>
      <c r="B272" s="42"/>
      <c r="C272" s="94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</row>
    <row r="273" spans="1:125" x14ac:dyDescent="0.25">
      <c r="A273" s="42"/>
      <c r="B273" s="42"/>
      <c r="C273" s="94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</row>
    <row r="274" spans="1:125" x14ac:dyDescent="0.25">
      <c r="A274" s="42"/>
      <c r="B274" s="42"/>
      <c r="C274" s="94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</row>
    <row r="275" spans="1:125" x14ac:dyDescent="0.25">
      <c r="A275" s="42"/>
      <c r="B275" s="42"/>
      <c r="C275" s="94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</row>
    <row r="276" spans="1:125" x14ac:dyDescent="0.25">
      <c r="A276" s="42"/>
      <c r="B276" s="42"/>
      <c r="C276" s="94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</row>
    <row r="277" spans="1:125" x14ac:dyDescent="0.25">
      <c r="A277" s="42"/>
      <c r="B277" s="42"/>
      <c r="C277" s="94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</row>
    <row r="278" spans="1:125" x14ac:dyDescent="0.25">
      <c r="A278" s="42"/>
      <c r="B278" s="42"/>
      <c r="C278" s="94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</row>
    <row r="279" spans="1:125" x14ac:dyDescent="0.25">
      <c r="A279" s="42"/>
      <c r="B279" s="42"/>
      <c r="C279" s="94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</row>
    <row r="280" spans="1:125" x14ac:dyDescent="0.25">
      <c r="A280" s="42"/>
      <c r="B280" s="42"/>
      <c r="C280" s="94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</row>
    <row r="281" spans="1:125" x14ac:dyDescent="0.25">
      <c r="A281" s="42"/>
      <c r="B281" s="42"/>
      <c r="C281" s="94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</row>
    <row r="282" spans="1:125" x14ac:dyDescent="0.25">
      <c r="A282" s="42"/>
      <c r="B282" s="42"/>
      <c r="C282" s="94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</row>
    <row r="283" spans="1:125" x14ac:dyDescent="0.25">
      <c r="A283" s="42"/>
      <c r="B283" s="42"/>
      <c r="C283" s="94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</row>
    <row r="284" spans="1:125" x14ac:dyDescent="0.25">
      <c r="A284" s="42"/>
      <c r="B284" s="42"/>
      <c r="C284" s="94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</row>
    <row r="285" spans="1:125" x14ac:dyDescent="0.25">
      <c r="A285" s="42"/>
      <c r="B285" s="42"/>
      <c r="C285" s="94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</row>
    <row r="286" spans="1:125" x14ac:dyDescent="0.25">
      <c r="A286" s="42"/>
      <c r="B286" s="42"/>
      <c r="C286" s="94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</row>
    <row r="287" spans="1:125" x14ac:dyDescent="0.25">
      <c r="A287" s="42"/>
      <c r="B287" s="42"/>
      <c r="C287" s="94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</row>
    <row r="288" spans="1:125" x14ac:dyDescent="0.25">
      <c r="A288" s="42"/>
      <c r="B288" s="42"/>
      <c r="C288" s="94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</row>
    <row r="289" spans="1:125" x14ac:dyDescent="0.25">
      <c r="A289" s="42"/>
      <c r="B289" s="42"/>
      <c r="C289" s="94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</row>
    <row r="290" spans="1:125" x14ac:dyDescent="0.25">
      <c r="A290" s="42"/>
      <c r="B290" s="42"/>
      <c r="C290" s="94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</row>
    <row r="291" spans="1:125" x14ac:dyDescent="0.25">
      <c r="A291" s="42"/>
      <c r="B291" s="42"/>
      <c r="C291" s="94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</row>
    <row r="292" spans="1:125" x14ac:dyDescent="0.25">
      <c r="A292" s="42"/>
      <c r="B292" s="42"/>
      <c r="C292" s="94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</row>
    <row r="293" spans="1:125" x14ac:dyDescent="0.25">
      <c r="A293" s="42"/>
      <c r="B293" s="42"/>
      <c r="C293" s="94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</row>
    <row r="294" spans="1:125" x14ac:dyDescent="0.25">
      <c r="A294" s="42"/>
      <c r="B294" s="42"/>
      <c r="C294" s="94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</row>
    <row r="295" spans="1:125" x14ac:dyDescent="0.25">
      <c r="A295" s="42"/>
      <c r="B295" s="42"/>
      <c r="C295" s="94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</row>
    <row r="296" spans="1:125" x14ac:dyDescent="0.25">
      <c r="A296" s="42"/>
      <c r="B296" s="42"/>
      <c r="C296" s="94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</row>
    <row r="297" spans="1:125" x14ac:dyDescent="0.25">
      <c r="A297" s="42"/>
      <c r="B297" s="42"/>
      <c r="C297" s="94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</row>
    <row r="298" spans="1:125" x14ac:dyDescent="0.25">
      <c r="A298" s="42"/>
      <c r="B298" s="42"/>
      <c r="C298" s="94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</row>
    <row r="299" spans="1:125" x14ac:dyDescent="0.25">
      <c r="A299" s="42"/>
      <c r="B299" s="42"/>
      <c r="C299" s="94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</row>
    <row r="300" spans="1:125" x14ac:dyDescent="0.25">
      <c r="A300" s="42"/>
      <c r="B300" s="42"/>
      <c r="C300" s="94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</row>
    <row r="301" spans="1:125" x14ac:dyDescent="0.25">
      <c r="A301" s="42"/>
      <c r="B301" s="42"/>
      <c r="C301" s="94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</row>
    <row r="302" spans="1:125" x14ac:dyDescent="0.25">
      <c r="A302" s="42"/>
      <c r="B302" s="42"/>
      <c r="C302" s="94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</row>
    <row r="303" spans="1:125" x14ac:dyDescent="0.25">
      <c r="A303" s="42"/>
      <c r="B303" s="42"/>
      <c r="C303" s="94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</row>
    <row r="304" spans="1:125" x14ac:dyDescent="0.25">
      <c r="A304" s="42"/>
      <c r="B304" s="42"/>
      <c r="C304" s="94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</row>
    <row r="305" spans="1:125" x14ac:dyDescent="0.25">
      <c r="A305" s="42"/>
      <c r="B305" s="42"/>
      <c r="C305" s="94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</row>
    <row r="306" spans="1:125" x14ac:dyDescent="0.25">
      <c r="A306" s="42"/>
      <c r="B306" s="42"/>
      <c r="C306" s="94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</row>
    <row r="307" spans="1:125" x14ac:dyDescent="0.25">
      <c r="A307" s="42"/>
      <c r="B307" s="42"/>
      <c r="C307" s="94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</row>
    <row r="308" spans="1:125" x14ac:dyDescent="0.25">
      <c r="A308" s="42"/>
      <c r="B308" s="42"/>
      <c r="C308" s="94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</row>
    <row r="309" spans="1:125" x14ac:dyDescent="0.25">
      <c r="A309" s="42"/>
      <c r="B309" s="42"/>
      <c r="C309" s="94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</row>
    <row r="310" spans="1:125" x14ac:dyDescent="0.25">
      <c r="A310" s="42"/>
      <c r="B310" s="42"/>
      <c r="C310" s="94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</row>
    <row r="311" spans="1:125" x14ac:dyDescent="0.25">
      <c r="A311" s="42"/>
      <c r="B311" s="42"/>
      <c r="C311" s="94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</row>
    <row r="312" spans="1:125" x14ac:dyDescent="0.25">
      <c r="A312" s="42"/>
      <c r="B312" s="42"/>
      <c r="C312" s="94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</row>
    <row r="313" spans="1:125" x14ac:dyDescent="0.25">
      <c r="A313" s="42"/>
      <c r="B313" s="42"/>
      <c r="C313" s="94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</row>
    <row r="314" spans="1:125" x14ac:dyDescent="0.25">
      <c r="A314" s="42"/>
      <c r="B314" s="42"/>
      <c r="C314" s="94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</row>
    <row r="315" spans="1:125" x14ac:dyDescent="0.25">
      <c r="A315" s="42"/>
      <c r="B315" s="42"/>
      <c r="C315" s="94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</row>
    <row r="316" spans="1:125" x14ac:dyDescent="0.25">
      <c r="A316" s="42"/>
      <c r="B316" s="42"/>
      <c r="C316" s="94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</row>
    <row r="317" spans="1:125" x14ac:dyDescent="0.25">
      <c r="A317" s="42"/>
      <c r="B317" s="42"/>
      <c r="C317" s="94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</row>
    <row r="318" spans="1:125" x14ac:dyDescent="0.25">
      <c r="A318" s="42"/>
      <c r="B318" s="42"/>
      <c r="C318" s="94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</row>
    <row r="319" spans="1:125" x14ac:dyDescent="0.25">
      <c r="A319" s="42"/>
      <c r="B319" s="42"/>
      <c r="C319" s="94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</row>
    <row r="320" spans="1:125" x14ac:dyDescent="0.25">
      <c r="A320" s="42"/>
      <c r="B320" s="42"/>
      <c r="C320" s="94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</row>
    <row r="321" spans="1:125" x14ac:dyDescent="0.25">
      <c r="A321" s="42"/>
      <c r="B321" s="42"/>
      <c r="C321" s="94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</row>
    <row r="322" spans="1:125" x14ac:dyDescent="0.25">
      <c r="A322" s="42"/>
      <c r="B322" s="42"/>
      <c r="C322" s="94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</row>
    <row r="323" spans="1:125" x14ac:dyDescent="0.25">
      <c r="A323" s="42"/>
      <c r="B323" s="42"/>
      <c r="C323" s="94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</row>
    <row r="324" spans="1:125" x14ac:dyDescent="0.25">
      <c r="A324" s="42"/>
      <c r="B324" s="42"/>
      <c r="C324" s="94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</row>
    <row r="325" spans="1:125" x14ac:dyDescent="0.25">
      <c r="A325" s="42"/>
      <c r="B325" s="42"/>
      <c r="C325" s="94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</row>
    <row r="326" spans="1:125" x14ac:dyDescent="0.25">
      <c r="A326" s="42"/>
      <c r="B326" s="42"/>
      <c r="C326" s="94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</row>
    <row r="327" spans="1:125" x14ac:dyDescent="0.25">
      <c r="A327" s="42"/>
      <c r="B327" s="42"/>
      <c r="C327" s="94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</row>
    <row r="328" spans="1:125" x14ac:dyDescent="0.25">
      <c r="A328" s="42"/>
      <c r="B328" s="42"/>
      <c r="C328" s="94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</row>
    <row r="329" spans="1:125" x14ac:dyDescent="0.25">
      <c r="A329" s="42"/>
      <c r="B329" s="42"/>
      <c r="C329" s="94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</row>
    <row r="330" spans="1:125" x14ac:dyDescent="0.25">
      <c r="A330" s="42"/>
      <c r="B330" s="42"/>
      <c r="C330" s="94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</row>
    <row r="331" spans="1:125" x14ac:dyDescent="0.25">
      <c r="A331" s="42"/>
      <c r="B331" s="42"/>
      <c r="C331" s="94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</row>
    <row r="332" spans="1:125" x14ac:dyDescent="0.25">
      <c r="A332" s="42"/>
      <c r="B332" s="42"/>
      <c r="C332" s="94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</row>
    <row r="333" spans="1:125" x14ac:dyDescent="0.25">
      <c r="A333" s="42"/>
      <c r="B333" s="42"/>
      <c r="C333" s="94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</row>
    <row r="334" spans="1:125" x14ac:dyDescent="0.25">
      <c r="A334" s="42"/>
      <c r="B334" s="42"/>
      <c r="C334" s="94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</row>
    <row r="335" spans="1:125" x14ac:dyDescent="0.25">
      <c r="A335" s="42"/>
      <c r="B335" s="42"/>
      <c r="C335" s="94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</row>
    <row r="336" spans="1:125" x14ac:dyDescent="0.25">
      <c r="A336" s="42"/>
      <c r="B336" s="42"/>
      <c r="C336" s="94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</row>
    <row r="337" spans="1:125" x14ac:dyDescent="0.25">
      <c r="A337" s="42"/>
      <c r="B337" s="42"/>
      <c r="C337" s="94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</row>
    <row r="338" spans="1:125" x14ac:dyDescent="0.25">
      <c r="A338" s="42"/>
      <c r="B338" s="42"/>
      <c r="C338" s="94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</row>
    <row r="339" spans="1:125" x14ac:dyDescent="0.25">
      <c r="A339" s="42"/>
      <c r="B339" s="42"/>
      <c r="C339" s="94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</row>
    <row r="340" spans="1:125" x14ac:dyDescent="0.25">
      <c r="A340" s="42"/>
      <c r="B340" s="42"/>
      <c r="C340" s="94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</row>
    <row r="341" spans="1:125" x14ac:dyDescent="0.25">
      <c r="A341" s="42"/>
      <c r="B341" s="42"/>
      <c r="C341" s="94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</row>
    <row r="342" spans="1:125" x14ac:dyDescent="0.25">
      <c r="A342" s="42"/>
      <c r="B342" s="42"/>
      <c r="C342" s="94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</row>
    <row r="343" spans="1:125" x14ac:dyDescent="0.25">
      <c r="A343" s="42"/>
      <c r="B343" s="42"/>
      <c r="C343" s="94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</row>
    <row r="344" spans="1:125" x14ac:dyDescent="0.25">
      <c r="A344" s="42"/>
      <c r="B344" s="42"/>
      <c r="C344" s="94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</row>
    <row r="345" spans="1:125" x14ac:dyDescent="0.25">
      <c r="A345" s="42"/>
      <c r="B345" s="42"/>
      <c r="C345" s="94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</row>
    <row r="346" spans="1:125" x14ac:dyDescent="0.25">
      <c r="A346" s="42"/>
      <c r="B346" s="42"/>
      <c r="C346" s="94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</row>
    <row r="347" spans="1:125" x14ac:dyDescent="0.25">
      <c r="A347" s="42"/>
      <c r="B347" s="42"/>
      <c r="C347" s="94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</row>
    <row r="348" spans="1:125" x14ac:dyDescent="0.25">
      <c r="A348" s="42"/>
      <c r="B348" s="42"/>
      <c r="C348" s="94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</row>
    <row r="349" spans="1:125" x14ac:dyDescent="0.25">
      <c r="A349" s="42"/>
      <c r="B349" s="42"/>
      <c r="C349" s="94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</row>
    <row r="350" spans="1:125" x14ac:dyDescent="0.25">
      <c r="A350" s="42"/>
      <c r="B350" s="42"/>
      <c r="C350" s="94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</row>
    <row r="351" spans="1:125" x14ac:dyDescent="0.25">
      <c r="A351" s="42"/>
      <c r="B351" s="42"/>
      <c r="C351" s="94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</row>
    <row r="352" spans="1:125" x14ac:dyDescent="0.25">
      <c r="A352" s="42"/>
      <c r="B352" s="42"/>
      <c r="C352" s="94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</row>
    <row r="353" spans="1:125" x14ac:dyDescent="0.25">
      <c r="A353" s="42"/>
      <c r="B353" s="42"/>
      <c r="C353" s="94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</row>
    <row r="354" spans="1:125" x14ac:dyDescent="0.25">
      <c r="A354" s="42"/>
      <c r="B354" s="42"/>
      <c r="C354" s="94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</row>
    <row r="355" spans="1:125" x14ac:dyDescent="0.25">
      <c r="A355" s="42"/>
      <c r="B355" s="42"/>
      <c r="C355" s="94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</row>
    <row r="356" spans="1:125" x14ac:dyDescent="0.25">
      <c r="A356" s="42"/>
      <c r="B356" s="42"/>
      <c r="C356" s="94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</row>
    <row r="357" spans="1:125" x14ac:dyDescent="0.25">
      <c r="A357" s="42"/>
      <c r="B357" s="42"/>
      <c r="C357" s="94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</row>
    <row r="358" spans="1:125" x14ac:dyDescent="0.25">
      <c r="A358" s="42"/>
      <c r="B358" s="42"/>
      <c r="C358" s="94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</row>
    <row r="359" spans="1:125" x14ac:dyDescent="0.25">
      <c r="A359" s="42"/>
      <c r="B359" s="42"/>
      <c r="C359" s="94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</row>
    <row r="360" spans="1:125" x14ac:dyDescent="0.25">
      <c r="A360" s="42"/>
      <c r="B360" s="42"/>
      <c r="C360" s="94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</row>
    <row r="361" spans="1:125" x14ac:dyDescent="0.25">
      <c r="A361" s="42"/>
      <c r="B361" s="42"/>
      <c r="C361" s="94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</row>
    <row r="362" spans="1:125" x14ac:dyDescent="0.25">
      <c r="A362" s="42"/>
      <c r="B362" s="42"/>
      <c r="C362" s="94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</row>
    <row r="363" spans="1:125" x14ac:dyDescent="0.25">
      <c r="A363" s="42"/>
      <c r="B363" s="42"/>
      <c r="C363" s="94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</row>
    <row r="364" spans="1:125" x14ac:dyDescent="0.25">
      <c r="A364" s="42"/>
      <c r="B364" s="42"/>
      <c r="C364" s="94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</row>
    <row r="365" spans="1:125" x14ac:dyDescent="0.25">
      <c r="A365" s="42"/>
      <c r="B365" s="42"/>
      <c r="C365" s="94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</row>
    <row r="366" spans="1:125" x14ac:dyDescent="0.25">
      <c r="A366" s="42"/>
      <c r="B366" s="42"/>
      <c r="C366" s="94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</row>
    <row r="367" spans="1:125" x14ac:dyDescent="0.25">
      <c r="A367" s="42"/>
      <c r="B367" s="42"/>
      <c r="C367" s="94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</row>
    <row r="368" spans="1:125" x14ac:dyDescent="0.25">
      <c r="A368" s="42"/>
      <c r="B368" s="42"/>
      <c r="C368" s="94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</row>
    <row r="369" spans="1:125" x14ac:dyDescent="0.25">
      <c r="A369" s="42"/>
      <c r="B369" s="42"/>
      <c r="C369" s="94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</row>
    <row r="370" spans="1:125" x14ac:dyDescent="0.25">
      <c r="A370" s="42"/>
      <c r="B370" s="42"/>
      <c r="C370" s="94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</row>
    <row r="371" spans="1:125" x14ac:dyDescent="0.25">
      <c r="A371" s="42"/>
      <c r="B371" s="42"/>
      <c r="C371" s="94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</row>
    <row r="372" spans="1:125" x14ac:dyDescent="0.25">
      <c r="A372" s="42"/>
      <c r="B372" s="42"/>
      <c r="C372" s="94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</row>
    <row r="373" spans="1:125" x14ac:dyDescent="0.25">
      <c r="A373" s="42"/>
      <c r="B373" s="42"/>
      <c r="C373" s="94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</row>
    <row r="374" spans="1:125" x14ac:dyDescent="0.25">
      <c r="A374" s="42"/>
      <c r="B374" s="42"/>
      <c r="C374" s="94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</row>
    <row r="375" spans="1:125" x14ac:dyDescent="0.25">
      <c r="A375" s="42"/>
      <c r="B375" s="42"/>
      <c r="C375" s="94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</row>
    <row r="376" spans="1:125" x14ac:dyDescent="0.25">
      <c r="A376" s="42"/>
      <c r="B376" s="42"/>
      <c r="C376" s="94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</row>
    <row r="377" spans="1:125" x14ac:dyDescent="0.25">
      <c r="A377" s="42"/>
      <c r="B377" s="42"/>
      <c r="C377" s="94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</row>
    <row r="378" spans="1:125" x14ac:dyDescent="0.25">
      <c r="A378" s="42"/>
      <c r="B378" s="42"/>
      <c r="C378" s="94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</row>
    <row r="379" spans="1:125" x14ac:dyDescent="0.25">
      <c r="A379" s="42"/>
      <c r="B379" s="42"/>
      <c r="C379" s="94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</row>
    <row r="380" spans="1:125" x14ac:dyDescent="0.25">
      <c r="A380" s="42"/>
      <c r="B380" s="42"/>
      <c r="C380" s="94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</row>
    <row r="381" spans="1:125" x14ac:dyDescent="0.25">
      <c r="A381" s="42"/>
      <c r="B381" s="42"/>
      <c r="C381" s="94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</row>
    <row r="382" spans="1:125" x14ac:dyDescent="0.25">
      <c r="A382" s="42"/>
      <c r="B382" s="42"/>
      <c r="C382" s="94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</row>
    <row r="383" spans="1:125" x14ac:dyDescent="0.25">
      <c r="A383" s="42"/>
      <c r="B383" s="42"/>
      <c r="C383" s="94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</row>
    <row r="384" spans="1:125" x14ac:dyDescent="0.25">
      <c r="A384" s="42"/>
      <c r="B384" s="42"/>
      <c r="C384" s="94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</row>
    <row r="385" spans="1:125" x14ac:dyDescent="0.25">
      <c r="A385" s="42"/>
      <c r="B385" s="42"/>
      <c r="C385" s="94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</row>
    <row r="386" spans="1:125" x14ac:dyDescent="0.25">
      <c r="A386" s="42"/>
      <c r="B386" s="42"/>
      <c r="C386" s="94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</row>
    <row r="387" spans="1:125" x14ac:dyDescent="0.25">
      <c r="A387" s="42"/>
      <c r="B387" s="42"/>
      <c r="C387" s="94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</row>
    <row r="388" spans="1:125" x14ac:dyDescent="0.25">
      <c r="A388" s="42"/>
      <c r="B388" s="42"/>
      <c r="C388" s="94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</row>
    <row r="389" spans="1:125" x14ac:dyDescent="0.25">
      <c r="A389" s="42"/>
      <c r="B389" s="42"/>
      <c r="C389" s="94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</row>
    <row r="390" spans="1:125" x14ac:dyDescent="0.25">
      <c r="A390" s="42"/>
      <c r="B390" s="42"/>
      <c r="C390" s="94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</row>
    <row r="391" spans="1:125" x14ac:dyDescent="0.25">
      <c r="A391" s="42"/>
      <c r="B391" s="42"/>
      <c r="C391" s="94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</row>
    <row r="392" spans="1:125" x14ac:dyDescent="0.25">
      <c r="A392" s="42"/>
      <c r="B392" s="42"/>
      <c r="C392" s="94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</row>
    <row r="393" spans="1:125" x14ac:dyDescent="0.25">
      <c r="A393" s="42"/>
      <c r="B393" s="42"/>
      <c r="C393" s="94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</row>
    <row r="394" spans="1:125" x14ac:dyDescent="0.25">
      <c r="A394" s="42"/>
      <c r="B394" s="42"/>
      <c r="C394" s="94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</row>
    <row r="395" spans="1:125" x14ac:dyDescent="0.25">
      <c r="A395" s="42"/>
      <c r="B395" s="42"/>
      <c r="C395" s="94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</row>
    <row r="396" spans="1:125" x14ac:dyDescent="0.25">
      <c r="A396" s="42"/>
      <c r="B396" s="42"/>
      <c r="C396" s="94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</row>
    <row r="397" spans="1:125" x14ac:dyDescent="0.25">
      <c r="A397" s="42"/>
      <c r="B397" s="42"/>
      <c r="C397" s="94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</row>
    <row r="398" spans="1:125" x14ac:dyDescent="0.25">
      <c r="A398" s="42"/>
      <c r="B398" s="42"/>
      <c r="C398" s="94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</row>
    <row r="399" spans="1:125" x14ac:dyDescent="0.25">
      <c r="A399" s="42"/>
      <c r="B399" s="42"/>
      <c r="C399" s="94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</row>
    <row r="400" spans="1:125" x14ac:dyDescent="0.25">
      <c r="A400" s="42"/>
      <c r="B400" s="42"/>
      <c r="C400" s="94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</row>
    <row r="401" spans="1:125" x14ac:dyDescent="0.25">
      <c r="A401" s="42"/>
      <c r="B401" s="42"/>
      <c r="C401" s="94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</row>
    <row r="402" spans="1:125" x14ac:dyDescent="0.25">
      <c r="A402" s="42"/>
      <c r="B402" s="42"/>
      <c r="C402" s="94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</row>
    <row r="403" spans="1:125" x14ac:dyDescent="0.25">
      <c r="A403" s="42"/>
      <c r="B403" s="42"/>
      <c r="C403" s="94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</row>
    <row r="404" spans="1:125" x14ac:dyDescent="0.25">
      <c r="A404" s="42"/>
      <c r="B404" s="42"/>
      <c r="C404" s="94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</row>
    <row r="405" spans="1:125" x14ac:dyDescent="0.25">
      <c r="A405" s="42"/>
      <c r="B405" s="42"/>
      <c r="C405" s="94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</row>
    <row r="406" spans="1:125" x14ac:dyDescent="0.25">
      <c r="A406" s="42"/>
      <c r="B406" s="42"/>
      <c r="C406" s="94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</row>
    <row r="407" spans="1:125" x14ac:dyDescent="0.25">
      <c r="A407" s="42"/>
      <c r="B407" s="42"/>
      <c r="C407" s="94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</row>
    <row r="408" spans="1:125" x14ac:dyDescent="0.25">
      <c r="A408" s="42"/>
      <c r="B408" s="42"/>
      <c r="C408" s="94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</row>
    <row r="409" spans="1:125" x14ac:dyDescent="0.25">
      <c r="A409" s="42"/>
      <c r="B409" s="42"/>
      <c r="C409" s="94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</row>
    <row r="410" spans="1:125" x14ac:dyDescent="0.25">
      <c r="A410" s="42"/>
      <c r="B410" s="42"/>
      <c r="C410" s="94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</row>
    <row r="411" spans="1:125" x14ac:dyDescent="0.25">
      <c r="A411" s="42"/>
      <c r="B411" s="42"/>
      <c r="C411" s="94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</row>
    <row r="412" spans="1:125" x14ac:dyDescent="0.25">
      <c r="A412" s="42"/>
      <c r="B412" s="42"/>
      <c r="C412" s="94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</row>
    <row r="413" spans="1:125" x14ac:dyDescent="0.25">
      <c r="A413" s="42"/>
      <c r="B413" s="42"/>
      <c r="C413" s="94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</row>
    <row r="414" spans="1:125" x14ac:dyDescent="0.25">
      <c r="A414" s="42"/>
      <c r="B414" s="42"/>
      <c r="C414" s="94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</row>
    <row r="415" spans="1:125" x14ac:dyDescent="0.25">
      <c r="A415" s="42"/>
      <c r="B415" s="42"/>
      <c r="C415" s="94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</row>
    <row r="416" spans="1:125" x14ac:dyDescent="0.25">
      <c r="A416" s="42"/>
      <c r="B416" s="42"/>
      <c r="C416" s="94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</row>
    <row r="417" spans="1:125" x14ac:dyDescent="0.25">
      <c r="A417" s="42"/>
      <c r="B417" s="42"/>
      <c r="C417" s="94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</row>
    <row r="418" spans="1:125" x14ac:dyDescent="0.25">
      <c r="A418" s="42"/>
      <c r="B418" s="42"/>
      <c r="C418" s="94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</row>
    <row r="419" spans="1:125" x14ac:dyDescent="0.25">
      <c r="A419" s="42"/>
      <c r="B419" s="42"/>
      <c r="C419" s="94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</row>
    <row r="420" spans="1:125" x14ac:dyDescent="0.25">
      <c r="A420" s="42"/>
      <c r="B420" s="42"/>
      <c r="C420" s="94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</row>
    <row r="421" spans="1:125" x14ac:dyDescent="0.25">
      <c r="A421" s="42"/>
      <c r="B421" s="42"/>
      <c r="C421" s="94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</row>
    <row r="422" spans="1:125" x14ac:dyDescent="0.25">
      <c r="A422" s="42"/>
      <c r="B422" s="42"/>
      <c r="C422" s="94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</row>
    <row r="423" spans="1:125" x14ac:dyDescent="0.25">
      <c r="A423" s="42"/>
      <c r="B423" s="42"/>
      <c r="C423" s="94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</row>
    <row r="424" spans="1:125" x14ac:dyDescent="0.25">
      <c r="A424" s="42"/>
      <c r="B424" s="42"/>
      <c r="C424" s="94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</row>
    <row r="425" spans="1:125" x14ac:dyDescent="0.25">
      <c r="A425" s="42"/>
      <c r="B425" s="42"/>
      <c r="C425" s="94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</row>
    <row r="426" spans="1:125" x14ac:dyDescent="0.25">
      <c r="A426" s="42"/>
      <c r="B426" s="42"/>
      <c r="C426" s="94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</row>
    <row r="427" spans="1:125" x14ac:dyDescent="0.25">
      <c r="A427" s="42"/>
      <c r="B427" s="42"/>
      <c r="C427" s="94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</row>
    <row r="428" spans="1:125" x14ac:dyDescent="0.25">
      <c r="A428" s="42"/>
      <c r="B428" s="42"/>
      <c r="C428" s="94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</row>
    <row r="429" spans="1:125" x14ac:dyDescent="0.25">
      <c r="A429" s="42"/>
      <c r="B429" s="42"/>
      <c r="C429" s="94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</row>
    <row r="430" spans="1:125" x14ac:dyDescent="0.25">
      <c r="A430" s="42"/>
      <c r="B430" s="42"/>
      <c r="C430" s="94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</row>
    <row r="431" spans="1:125" x14ac:dyDescent="0.25">
      <c r="A431" s="42"/>
      <c r="B431" s="42"/>
      <c r="C431" s="94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</row>
    <row r="432" spans="1:125" x14ac:dyDescent="0.25">
      <c r="A432" s="42"/>
      <c r="B432" s="42"/>
      <c r="C432" s="94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</row>
    <row r="433" spans="1:125" x14ac:dyDescent="0.25">
      <c r="A433" s="42"/>
      <c r="B433" s="42"/>
      <c r="C433" s="94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</row>
    <row r="434" spans="1:125" x14ac:dyDescent="0.25">
      <c r="A434" s="42"/>
      <c r="B434" s="42"/>
      <c r="C434" s="94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</row>
    <row r="435" spans="1:125" x14ac:dyDescent="0.25">
      <c r="A435" s="42"/>
      <c r="B435" s="42"/>
      <c r="C435" s="94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</row>
    <row r="436" spans="1:125" x14ac:dyDescent="0.25">
      <c r="A436" s="42"/>
      <c r="B436" s="42"/>
      <c r="C436" s="94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</row>
    <row r="437" spans="1:125" x14ac:dyDescent="0.25">
      <c r="A437" s="42"/>
      <c r="B437" s="42"/>
      <c r="C437" s="94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</row>
    <row r="438" spans="1:125" x14ac:dyDescent="0.25">
      <c r="A438" s="42"/>
      <c r="B438" s="42"/>
      <c r="C438" s="94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</row>
    <row r="439" spans="1:125" x14ac:dyDescent="0.25">
      <c r="A439" s="42"/>
      <c r="B439" s="42"/>
      <c r="C439" s="94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</row>
    <row r="440" spans="1:125" x14ac:dyDescent="0.25">
      <c r="A440" s="42"/>
      <c r="B440" s="42"/>
      <c r="C440" s="94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</row>
    <row r="441" spans="1:125" x14ac:dyDescent="0.25">
      <c r="A441" s="42"/>
      <c r="B441" s="42"/>
      <c r="C441" s="94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</row>
    <row r="442" spans="1:125" x14ac:dyDescent="0.25">
      <c r="A442" s="42"/>
      <c r="B442" s="42"/>
      <c r="C442" s="94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</row>
    <row r="443" spans="1:125" x14ac:dyDescent="0.25">
      <c r="A443" s="42"/>
      <c r="B443" s="42"/>
      <c r="C443" s="94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</row>
    <row r="444" spans="1:125" x14ac:dyDescent="0.25">
      <c r="A444" s="42"/>
      <c r="B444" s="42"/>
      <c r="C444" s="94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</row>
    <row r="445" spans="1:125" x14ac:dyDescent="0.25">
      <c r="A445" s="42"/>
      <c r="B445" s="42"/>
      <c r="C445" s="94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</row>
    <row r="446" spans="1:125" x14ac:dyDescent="0.25">
      <c r="A446" s="42"/>
      <c r="B446" s="42"/>
      <c r="C446" s="94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</row>
    <row r="447" spans="1:125" x14ac:dyDescent="0.25">
      <c r="A447" s="42"/>
      <c r="B447" s="42"/>
      <c r="C447" s="94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</row>
    <row r="448" spans="1:125" x14ac:dyDescent="0.25">
      <c r="A448" s="42"/>
      <c r="B448" s="42"/>
      <c r="C448" s="94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</row>
    <row r="449" spans="1:125" x14ac:dyDescent="0.25">
      <c r="A449" s="42"/>
      <c r="B449" s="42"/>
      <c r="C449" s="94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</row>
    <row r="450" spans="1:125" x14ac:dyDescent="0.25">
      <c r="A450" s="42"/>
      <c r="B450" s="42"/>
      <c r="C450" s="94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</row>
    <row r="451" spans="1:125" x14ac:dyDescent="0.25">
      <c r="A451" s="42"/>
      <c r="B451" s="42"/>
      <c r="C451" s="94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</row>
    <row r="452" spans="1:125" x14ac:dyDescent="0.25">
      <c r="A452" s="42"/>
      <c r="B452" s="42"/>
      <c r="C452" s="94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</row>
    <row r="453" spans="1:125" x14ac:dyDescent="0.25">
      <c r="A453" s="42"/>
      <c r="B453" s="42"/>
      <c r="C453" s="94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</row>
    <row r="454" spans="1:125" x14ac:dyDescent="0.25">
      <c r="A454" s="42"/>
      <c r="B454" s="42"/>
      <c r="C454" s="94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</row>
    <row r="455" spans="1:125" x14ac:dyDescent="0.25">
      <c r="A455" s="42"/>
      <c r="B455" s="42"/>
      <c r="C455" s="94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</row>
    <row r="456" spans="1:125" x14ac:dyDescent="0.25">
      <c r="A456" s="42"/>
      <c r="B456" s="42"/>
      <c r="C456" s="94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</row>
    <row r="457" spans="1:125" x14ac:dyDescent="0.25">
      <c r="A457" s="42"/>
      <c r="B457" s="42"/>
      <c r="C457" s="94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</row>
    <row r="458" spans="1:125" x14ac:dyDescent="0.25">
      <c r="A458" s="42"/>
      <c r="B458" s="42"/>
      <c r="C458" s="94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</row>
    <row r="459" spans="1:125" x14ac:dyDescent="0.25">
      <c r="A459" s="42"/>
      <c r="B459" s="42"/>
      <c r="C459" s="94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</row>
    <row r="460" spans="1:125" x14ac:dyDescent="0.25">
      <c r="A460" s="42"/>
      <c r="B460" s="42"/>
      <c r="C460" s="94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</row>
    <row r="461" spans="1:125" x14ac:dyDescent="0.25">
      <c r="A461" s="42"/>
      <c r="B461" s="42"/>
      <c r="C461" s="94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</row>
    <row r="462" spans="1:125" x14ac:dyDescent="0.25">
      <c r="A462" s="42"/>
      <c r="B462" s="42"/>
      <c r="C462" s="94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</row>
    <row r="463" spans="1:125" x14ac:dyDescent="0.25">
      <c r="A463" s="42"/>
      <c r="B463" s="42"/>
      <c r="C463" s="94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</row>
    <row r="464" spans="1:125" x14ac:dyDescent="0.25">
      <c r="A464" s="42"/>
      <c r="B464" s="42"/>
      <c r="C464" s="94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</row>
    <row r="465" spans="1:125" x14ac:dyDescent="0.25">
      <c r="A465" s="42"/>
      <c r="B465" s="42"/>
      <c r="C465" s="94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</row>
    <row r="466" spans="1:125" x14ac:dyDescent="0.25">
      <c r="A466" s="42"/>
      <c r="B466" s="42"/>
      <c r="C466" s="94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</row>
    <row r="467" spans="1:125" x14ac:dyDescent="0.25">
      <c r="A467" s="42"/>
      <c r="B467" s="42"/>
      <c r="C467" s="94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</row>
    <row r="468" spans="1:125" x14ac:dyDescent="0.25">
      <c r="A468" s="42"/>
      <c r="B468" s="42"/>
      <c r="C468" s="94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</row>
    <row r="469" spans="1:125" x14ac:dyDescent="0.25">
      <c r="A469" s="42"/>
      <c r="B469" s="42"/>
      <c r="C469" s="94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</row>
    <row r="470" spans="1:125" x14ac:dyDescent="0.25">
      <c r="A470" s="42"/>
      <c r="B470" s="42"/>
      <c r="C470" s="94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</row>
    <row r="471" spans="1:125" x14ac:dyDescent="0.25">
      <c r="A471" s="42"/>
      <c r="B471" s="42"/>
      <c r="C471" s="94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</row>
    <row r="472" spans="1:125" x14ac:dyDescent="0.25">
      <c r="A472" s="42"/>
      <c r="B472" s="42"/>
      <c r="C472" s="94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</row>
    <row r="473" spans="1:125" x14ac:dyDescent="0.25">
      <c r="A473" s="42"/>
      <c r="B473" s="42"/>
      <c r="C473" s="94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</row>
    <row r="474" spans="1:125" x14ac:dyDescent="0.25">
      <c r="A474" s="42"/>
      <c r="B474" s="42"/>
      <c r="C474" s="94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</row>
    <row r="475" spans="1:125" x14ac:dyDescent="0.25">
      <c r="A475" s="42"/>
      <c r="B475" s="42"/>
      <c r="C475" s="94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</row>
    <row r="476" spans="1:125" x14ac:dyDescent="0.25">
      <c r="A476" s="42"/>
      <c r="B476" s="42"/>
      <c r="C476" s="94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</row>
    <row r="477" spans="1:125" x14ac:dyDescent="0.25">
      <c r="A477" s="42"/>
      <c r="B477" s="42"/>
      <c r="C477" s="94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</row>
    <row r="478" spans="1:125" x14ac:dyDescent="0.25">
      <c r="A478" s="42"/>
      <c r="B478" s="42"/>
      <c r="C478" s="94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</row>
    <row r="479" spans="1:125" x14ac:dyDescent="0.25">
      <c r="A479" s="42"/>
      <c r="B479" s="42"/>
      <c r="C479" s="94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</row>
    <row r="480" spans="1:125" x14ac:dyDescent="0.25">
      <c r="A480" s="42"/>
      <c r="B480" s="42"/>
      <c r="C480" s="94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</row>
    <row r="481" spans="1:125" x14ac:dyDescent="0.25">
      <c r="A481" s="42"/>
      <c r="B481" s="42"/>
      <c r="C481" s="94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</row>
    <row r="482" spans="1:125" x14ac:dyDescent="0.25">
      <c r="A482" s="42"/>
      <c r="B482" s="42"/>
      <c r="C482" s="94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</row>
    <row r="483" spans="1:125" x14ac:dyDescent="0.25">
      <c r="A483" s="42"/>
      <c r="B483" s="42"/>
      <c r="C483" s="94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</row>
    <row r="484" spans="1:125" x14ac:dyDescent="0.25">
      <c r="A484" s="42"/>
      <c r="B484" s="42"/>
      <c r="C484" s="94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</row>
    <row r="485" spans="1:125" x14ac:dyDescent="0.25">
      <c r="A485" s="42"/>
      <c r="B485" s="42"/>
      <c r="C485" s="94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</row>
    <row r="486" spans="1:125" x14ac:dyDescent="0.25">
      <c r="A486" s="42"/>
      <c r="B486" s="42"/>
      <c r="C486" s="94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</row>
    <row r="487" spans="1:125" x14ac:dyDescent="0.25">
      <c r="A487" s="42"/>
      <c r="B487" s="42"/>
      <c r="C487" s="94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</row>
    <row r="488" spans="1:125" x14ac:dyDescent="0.25">
      <c r="A488" s="42"/>
      <c r="B488" s="42"/>
      <c r="C488" s="94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</row>
    <row r="489" spans="1:125" x14ac:dyDescent="0.25">
      <c r="A489" s="42"/>
      <c r="B489" s="42"/>
      <c r="C489" s="94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</row>
    <row r="490" spans="1:125" x14ac:dyDescent="0.25">
      <c r="A490" s="42"/>
      <c r="B490" s="42"/>
      <c r="C490" s="94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</row>
    <row r="491" spans="1:125" x14ac:dyDescent="0.25">
      <c r="A491" s="42"/>
      <c r="B491" s="42"/>
      <c r="C491" s="94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</row>
    <row r="492" spans="1:125" x14ac:dyDescent="0.25">
      <c r="A492" s="42"/>
      <c r="B492" s="42"/>
      <c r="C492" s="94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</row>
    <row r="493" spans="1:125" x14ac:dyDescent="0.25">
      <c r="A493" s="42"/>
      <c r="B493" s="42"/>
      <c r="C493" s="94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</row>
    <row r="494" spans="1:125" x14ac:dyDescent="0.25">
      <c r="A494" s="42"/>
      <c r="B494" s="42"/>
      <c r="C494" s="94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</row>
    <row r="495" spans="1:125" x14ac:dyDescent="0.25">
      <c r="A495" s="42"/>
      <c r="B495" s="42"/>
      <c r="C495" s="94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</row>
    <row r="496" spans="1:125" x14ac:dyDescent="0.25">
      <c r="A496" s="42"/>
      <c r="B496" s="42"/>
      <c r="C496" s="94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</row>
    <row r="497" spans="1:125" x14ac:dyDescent="0.25">
      <c r="A497" s="42"/>
      <c r="B497" s="42"/>
      <c r="C497" s="94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</row>
    <row r="498" spans="1:125" x14ac:dyDescent="0.25">
      <c r="A498" s="42"/>
      <c r="B498" s="42"/>
      <c r="C498" s="94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</row>
    <row r="499" spans="1:125" x14ac:dyDescent="0.25">
      <c r="A499" s="42"/>
      <c r="B499" s="42"/>
      <c r="C499" s="94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</row>
    <row r="500" spans="1:125" x14ac:dyDescent="0.25">
      <c r="A500" s="42"/>
      <c r="B500" s="42"/>
      <c r="C500" s="94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</row>
    <row r="501" spans="1:125" x14ac:dyDescent="0.25">
      <c r="A501" s="42"/>
      <c r="B501" s="42"/>
      <c r="C501" s="94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</row>
    <row r="502" spans="1:125" x14ac:dyDescent="0.25">
      <c r="A502" s="42"/>
      <c r="B502" s="42"/>
      <c r="C502" s="94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</row>
    <row r="503" spans="1:125" x14ac:dyDescent="0.25">
      <c r="A503" s="42"/>
      <c r="B503" s="42"/>
      <c r="C503" s="94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</row>
    <row r="504" spans="1:125" x14ac:dyDescent="0.25">
      <c r="A504" s="42"/>
      <c r="B504" s="42"/>
      <c r="C504" s="94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</row>
    <row r="505" spans="1:125" x14ac:dyDescent="0.25">
      <c r="A505" s="42"/>
      <c r="B505" s="42"/>
      <c r="C505" s="94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</row>
    <row r="506" spans="1:125" x14ac:dyDescent="0.25">
      <c r="A506" s="42"/>
      <c r="B506" s="42"/>
      <c r="C506" s="94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</row>
    <row r="507" spans="1:125" x14ac:dyDescent="0.25">
      <c r="A507" s="42"/>
      <c r="B507" s="42"/>
      <c r="C507" s="94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</row>
    <row r="508" spans="1:125" x14ac:dyDescent="0.25">
      <c r="A508" s="42"/>
      <c r="B508" s="42"/>
      <c r="C508" s="94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</row>
    <row r="509" spans="1:125" x14ac:dyDescent="0.25">
      <c r="A509" s="42"/>
      <c r="B509" s="42"/>
      <c r="C509" s="94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</row>
    <row r="510" spans="1:125" x14ac:dyDescent="0.25">
      <c r="A510" s="42"/>
      <c r="B510" s="42"/>
      <c r="C510" s="94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</row>
    <row r="511" spans="1:125" x14ac:dyDescent="0.25">
      <c r="A511" s="42"/>
      <c r="B511" s="42"/>
      <c r="C511" s="94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</row>
    <row r="512" spans="1:125" x14ac:dyDescent="0.25">
      <c r="A512" s="42"/>
      <c r="B512" s="42"/>
      <c r="C512" s="94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</row>
    <row r="513" spans="1:125" x14ac:dyDescent="0.25">
      <c r="A513" s="42"/>
      <c r="B513" s="42"/>
      <c r="C513" s="94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</row>
    <row r="514" spans="1:125" x14ac:dyDescent="0.25">
      <c r="A514" s="42"/>
      <c r="B514" s="42"/>
      <c r="C514" s="94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</row>
    <row r="515" spans="1:125" x14ac:dyDescent="0.25">
      <c r="A515" s="42"/>
      <c r="B515" s="42"/>
      <c r="C515" s="94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</row>
    <row r="516" spans="1:125" x14ac:dyDescent="0.25">
      <c r="A516" s="42"/>
      <c r="B516" s="42"/>
      <c r="C516" s="94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</row>
    <row r="517" spans="1:125" x14ac:dyDescent="0.25">
      <c r="A517" s="42"/>
      <c r="B517" s="42"/>
      <c r="C517" s="94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</row>
    <row r="518" spans="1:125" x14ac:dyDescent="0.25">
      <c r="A518" s="42"/>
      <c r="B518" s="42"/>
      <c r="C518" s="94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</row>
    <row r="519" spans="1:125" x14ac:dyDescent="0.25">
      <c r="A519" s="42"/>
      <c r="B519" s="42"/>
      <c r="C519" s="94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</row>
    <row r="520" spans="1:125" x14ac:dyDescent="0.25">
      <c r="A520" s="42"/>
      <c r="B520" s="42"/>
      <c r="C520" s="94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</row>
    <row r="521" spans="1:125" x14ac:dyDescent="0.25">
      <c r="A521" s="42"/>
      <c r="B521" s="42"/>
      <c r="C521" s="94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</row>
    <row r="522" spans="1:125" x14ac:dyDescent="0.25">
      <c r="A522" s="42"/>
      <c r="B522" s="42"/>
      <c r="C522" s="94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</row>
    <row r="523" spans="1:125" x14ac:dyDescent="0.25">
      <c r="A523" s="42"/>
      <c r="B523" s="42"/>
      <c r="C523" s="94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</row>
    <row r="524" spans="1:125" x14ac:dyDescent="0.25">
      <c r="A524" s="42"/>
      <c r="B524" s="42"/>
      <c r="C524" s="94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</row>
    <row r="525" spans="1:125" x14ac:dyDescent="0.25">
      <c r="A525" s="42"/>
      <c r="B525" s="42"/>
      <c r="C525" s="94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</row>
    <row r="526" spans="1:125" x14ac:dyDescent="0.25">
      <c r="A526" s="42"/>
      <c r="B526" s="42"/>
      <c r="C526" s="94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</row>
    <row r="527" spans="1:125" x14ac:dyDescent="0.25">
      <c r="A527" s="42"/>
      <c r="B527" s="42"/>
      <c r="C527" s="94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</row>
    <row r="528" spans="1:125" x14ac:dyDescent="0.25">
      <c r="A528" s="42"/>
      <c r="B528" s="42"/>
      <c r="C528" s="94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</row>
    <row r="529" spans="1:125" x14ac:dyDescent="0.25">
      <c r="A529" s="42"/>
      <c r="B529" s="42"/>
      <c r="C529" s="94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</row>
    <row r="530" spans="1:125" x14ac:dyDescent="0.25">
      <c r="A530" s="42"/>
      <c r="B530" s="42"/>
      <c r="C530" s="94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</row>
    <row r="531" spans="1:125" x14ac:dyDescent="0.25">
      <c r="A531" s="42"/>
      <c r="B531" s="42"/>
      <c r="C531" s="94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</row>
    <row r="532" spans="1:125" x14ac:dyDescent="0.25">
      <c r="A532" s="42"/>
      <c r="B532" s="42"/>
      <c r="C532" s="94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</row>
    <row r="533" spans="1:125" x14ac:dyDescent="0.25">
      <c r="A533" s="42"/>
      <c r="B533" s="42"/>
      <c r="C533" s="94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</row>
    <row r="534" spans="1:125" x14ac:dyDescent="0.25">
      <c r="A534" s="42"/>
      <c r="B534" s="42"/>
      <c r="C534" s="94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</row>
    <row r="535" spans="1:125" x14ac:dyDescent="0.25">
      <c r="A535" s="42"/>
      <c r="B535" s="42"/>
      <c r="C535" s="94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</row>
    <row r="536" spans="1:125" x14ac:dyDescent="0.25">
      <c r="A536" s="42"/>
      <c r="B536" s="42"/>
      <c r="C536" s="94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</row>
    <row r="537" spans="1:125" x14ac:dyDescent="0.25">
      <c r="A537" s="42"/>
      <c r="B537" s="42"/>
      <c r="C537" s="94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</row>
    <row r="538" spans="1:125" x14ac:dyDescent="0.25">
      <c r="A538" s="42"/>
      <c r="B538" s="42"/>
      <c r="C538" s="94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</row>
    <row r="539" spans="1:125" x14ac:dyDescent="0.25">
      <c r="A539" s="42"/>
      <c r="B539" s="42"/>
      <c r="C539" s="94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</row>
    <row r="540" spans="1:125" x14ac:dyDescent="0.25">
      <c r="A540" s="42"/>
      <c r="B540" s="42"/>
      <c r="C540" s="94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</row>
    <row r="541" spans="1:125" x14ac:dyDescent="0.25">
      <c r="A541" s="42"/>
      <c r="B541" s="42"/>
      <c r="C541" s="94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</row>
    <row r="542" spans="1:125" x14ac:dyDescent="0.25">
      <c r="A542" s="42"/>
      <c r="B542" s="42"/>
      <c r="C542" s="94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</row>
    <row r="543" spans="1:125" x14ac:dyDescent="0.25">
      <c r="A543" s="42"/>
      <c r="B543" s="42"/>
      <c r="C543" s="94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</row>
    <row r="544" spans="1:125" x14ac:dyDescent="0.25">
      <c r="A544" s="42"/>
      <c r="B544" s="42"/>
      <c r="C544" s="94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</row>
    <row r="545" spans="1:125" x14ac:dyDescent="0.25">
      <c r="A545" s="42"/>
      <c r="B545" s="42"/>
      <c r="C545" s="94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</row>
    <row r="546" spans="1:125" x14ac:dyDescent="0.25">
      <c r="A546" s="42"/>
      <c r="B546" s="42"/>
      <c r="C546" s="94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</row>
    <row r="547" spans="1:125" x14ac:dyDescent="0.25">
      <c r="A547" s="42"/>
      <c r="B547" s="42"/>
      <c r="C547" s="94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</row>
    <row r="548" spans="1:125" x14ac:dyDescent="0.25">
      <c r="A548" s="42"/>
      <c r="B548" s="42"/>
      <c r="C548" s="94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</row>
    <row r="549" spans="1:125" x14ac:dyDescent="0.25">
      <c r="A549" s="42"/>
      <c r="B549" s="42"/>
      <c r="C549" s="94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</row>
    <row r="550" spans="1:125" x14ac:dyDescent="0.25">
      <c r="A550" s="42"/>
      <c r="B550" s="42"/>
      <c r="C550" s="94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</row>
    <row r="551" spans="1:125" x14ac:dyDescent="0.25">
      <c r="A551" s="42"/>
      <c r="B551" s="42"/>
      <c r="C551" s="94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</row>
    <row r="552" spans="1:125" x14ac:dyDescent="0.25">
      <c r="A552" s="42"/>
      <c r="B552" s="42"/>
      <c r="C552" s="94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</row>
    <row r="553" spans="1:125" x14ac:dyDescent="0.25">
      <c r="A553" s="42"/>
      <c r="B553" s="42"/>
      <c r="C553" s="94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</row>
    <row r="554" spans="1:125" x14ac:dyDescent="0.25">
      <c r="A554" s="42"/>
      <c r="B554" s="42"/>
      <c r="C554" s="94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</row>
    <row r="555" spans="1:125" x14ac:dyDescent="0.25">
      <c r="A555" s="42"/>
      <c r="B555" s="42"/>
      <c r="C555" s="94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</row>
    <row r="556" spans="1:125" x14ac:dyDescent="0.25">
      <c r="A556" s="42"/>
      <c r="B556" s="42"/>
      <c r="C556" s="94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</row>
    <row r="557" spans="1:125" x14ac:dyDescent="0.25">
      <c r="A557" s="42"/>
      <c r="B557" s="42"/>
      <c r="C557" s="94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</row>
    <row r="558" spans="1:125" x14ac:dyDescent="0.25">
      <c r="A558" s="42"/>
      <c r="B558" s="42"/>
      <c r="C558" s="94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</row>
    <row r="559" spans="1:125" x14ac:dyDescent="0.25">
      <c r="A559" s="42"/>
      <c r="B559" s="42"/>
      <c r="C559" s="94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</row>
    <row r="560" spans="1:125" x14ac:dyDescent="0.25">
      <c r="A560" s="42"/>
      <c r="B560" s="42"/>
      <c r="C560" s="94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</row>
    <row r="561" spans="1:125" x14ac:dyDescent="0.25">
      <c r="A561" s="42"/>
      <c r="B561" s="42"/>
      <c r="C561" s="94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</row>
    <row r="562" spans="1:125" x14ac:dyDescent="0.25">
      <c r="A562" s="42"/>
      <c r="B562" s="42"/>
      <c r="C562" s="94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</row>
    <row r="563" spans="1:125" x14ac:dyDescent="0.25">
      <c r="A563" s="42"/>
      <c r="B563" s="42"/>
      <c r="C563" s="94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</row>
    <row r="564" spans="1:125" x14ac:dyDescent="0.25">
      <c r="A564" s="42"/>
      <c r="B564" s="42"/>
      <c r="C564" s="94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</row>
    <row r="565" spans="1:125" x14ac:dyDescent="0.25">
      <c r="A565" s="42"/>
      <c r="B565" s="42"/>
      <c r="C565" s="94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</row>
    <row r="566" spans="1:125" x14ac:dyDescent="0.25">
      <c r="A566" s="42"/>
      <c r="B566" s="42"/>
      <c r="C566" s="94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</row>
    <row r="567" spans="1:125" x14ac:dyDescent="0.25">
      <c r="A567" s="42"/>
      <c r="B567" s="42"/>
      <c r="C567" s="94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</row>
    <row r="568" spans="1:125" x14ac:dyDescent="0.25">
      <c r="A568" s="42"/>
      <c r="B568" s="42"/>
      <c r="C568" s="94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</row>
    <row r="569" spans="1:125" x14ac:dyDescent="0.25">
      <c r="A569" s="42"/>
      <c r="B569" s="42"/>
      <c r="C569" s="94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</row>
    <row r="570" spans="1:125" x14ac:dyDescent="0.25">
      <c r="A570" s="42"/>
      <c r="B570" s="42"/>
      <c r="C570" s="94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</row>
    <row r="571" spans="1:125" x14ac:dyDescent="0.25">
      <c r="A571" s="42"/>
      <c r="B571" s="42"/>
      <c r="C571" s="94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</row>
    <row r="572" spans="1:125" x14ac:dyDescent="0.25">
      <c r="A572" s="42"/>
      <c r="B572" s="42"/>
      <c r="C572" s="94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</row>
    <row r="573" spans="1:125" x14ac:dyDescent="0.25">
      <c r="A573" s="42"/>
      <c r="B573" s="42"/>
      <c r="C573" s="94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</row>
    <row r="574" spans="1:125" x14ac:dyDescent="0.25">
      <c r="A574" s="42"/>
      <c r="B574" s="42"/>
      <c r="C574" s="94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</row>
    <row r="575" spans="1:125" x14ac:dyDescent="0.25">
      <c r="A575" s="42"/>
      <c r="B575" s="42"/>
      <c r="C575" s="94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</row>
    <row r="576" spans="1:125" x14ac:dyDescent="0.25">
      <c r="A576" s="42"/>
      <c r="B576" s="42"/>
      <c r="C576" s="94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</row>
    <row r="577" spans="1:125" x14ac:dyDescent="0.25">
      <c r="A577" s="42"/>
      <c r="B577" s="42"/>
      <c r="C577" s="94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</row>
    <row r="578" spans="1:125" x14ac:dyDescent="0.25">
      <c r="A578" s="42"/>
      <c r="B578" s="42"/>
      <c r="C578" s="94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</row>
    <row r="579" spans="1:125" x14ac:dyDescent="0.25">
      <c r="A579" s="42"/>
      <c r="B579" s="42"/>
      <c r="C579" s="94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</row>
    <row r="580" spans="1:125" x14ac:dyDescent="0.25">
      <c r="A580" s="42"/>
      <c r="B580" s="42"/>
      <c r="C580" s="94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</row>
    <row r="581" spans="1:125" x14ac:dyDescent="0.25">
      <c r="A581" s="42"/>
      <c r="B581" s="42"/>
      <c r="C581" s="94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</row>
    <row r="582" spans="1:125" x14ac:dyDescent="0.25">
      <c r="A582" s="42"/>
      <c r="B582" s="42"/>
      <c r="C582" s="94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</row>
    <row r="583" spans="1:125" x14ac:dyDescent="0.25">
      <c r="A583" s="42"/>
      <c r="B583" s="42"/>
      <c r="C583" s="94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</row>
    <row r="584" spans="1:125" x14ac:dyDescent="0.25">
      <c r="A584" s="42"/>
      <c r="B584" s="42"/>
      <c r="C584" s="94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</row>
    <row r="585" spans="1:125" x14ac:dyDescent="0.25">
      <c r="A585" s="42"/>
      <c r="B585" s="42"/>
      <c r="C585" s="94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</row>
    <row r="586" spans="1:125" x14ac:dyDescent="0.25">
      <c r="A586" s="42"/>
      <c r="B586" s="42"/>
      <c r="C586" s="94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</row>
    <row r="587" spans="1:125" x14ac:dyDescent="0.25">
      <c r="A587" s="42"/>
      <c r="B587" s="42"/>
      <c r="C587" s="94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</row>
    <row r="588" spans="1:125" x14ac:dyDescent="0.25">
      <c r="A588" s="42"/>
      <c r="B588" s="42"/>
      <c r="C588" s="94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</row>
    <row r="589" spans="1:125" x14ac:dyDescent="0.25">
      <c r="A589" s="42"/>
      <c r="B589" s="42"/>
      <c r="C589" s="94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</row>
    <row r="590" spans="1:125" x14ac:dyDescent="0.25">
      <c r="A590" s="42"/>
      <c r="B590" s="42"/>
      <c r="C590" s="94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</row>
    <row r="591" spans="1:125" x14ac:dyDescent="0.25">
      <c r="A591" s="42"/>
      <c r="B591" s="42"/>
      <c r="C591" s="94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</row>
    <row r="592" spans="1:125" x14ac:dyDescent="0.25">
      <c r="A592" s="42"/>
      <c r="B592" s="42"/>
      <c r="C592" s="94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</row>
    <row r="593" spans="1:125" x14ac:dyDescent="0.25">
      <c r="A593" s="42"/>
      <c r="B593" s="42"/>
      <c r="C593" s="94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</row>
    <row r="594" spans="1:125" x14ac:dyDescent="0.25">
      <c r="A594" s="42"/>
      <c r="B594" s="42"/>
      <c r="C594" s="94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</row>
    <row r="595" spans="1:125" x14ac:dyDescent="0.25">
      <c r="A595" s="42"/>
      <c r="B595" s="42"/>
      <c r="C595" s="94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</row>
    <row r="596" spans="1:125" x14ac:dyDescent="0.25">
      <c r="A596" s="42"/>
      <c r="B596" s="42"/>
      <c r="C596" s="94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</row>
    <row r="597" spans="1:125" x14ac:dyDescent="0.25">
      <c r="A597" s="42"/>
      <c r="B597" s="42"/>
      <c r="C597" s="94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</row>
    <row r="598" spans="1:125" x14ac:dyDescent="0.25">
      <c r="A598" s="42"/>
      <c r="B598" s="42"/>
      <c r="C598" s="94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</row>
    <row r="599" spans="1:125" x14ac:dyDescent="0.25">
      <c r="A599" s="42"/>
      <c r="B599" s="42"/>
      <c r="C599" s="94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</row>
    <row r="600" spans="1:125" x14ac:dyDescent="0.25">
      <c r="A600" s="42"/>
      <c r="B600" s="42"/>
      <c r="C600" s="94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</row>
    <row r="601" spans="1:125" x14ac:dyDescent="0.25">
      <c r="A601" s="42"/>
      <c r="B601" s="42"/>
      <c r="C601" s="94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</row>
    <row r="602" spans="1:125" x14ac:dyDescent="0.25">
      <c r="A602" s="42"/>
      <c r="B602" s="42"/>
      <c r="C602" s="94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</row>
    <row r="603" spans="1:125" x14ac:dyDescent="0.25">
      <c r="A603" s="42"/>
      <c r="B603" s="42"/>
      <c r="C603" s="94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</row>
    <row r="604" spans="1:125" x14ac:dyDescent="0.25">
      <c r="A604" s="42"/>
      <c r="B604" s="42"/>
      <c r="C604" s="94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</row>
    <row r="605" spans="1:125" x14ac:dyDescent="0.25">
      <c r="A605" s="42"/>
      <c r="B605" s="42"/>
      <c r="C605" s="94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</row>
    <row r="606" spans="1:125" x14ac:dyDescent="0.25">
      <c r="A606" s="42"/>
      <c r="B606" s="42"/>
      <c r="C606" s="94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</row>
    <row r="607" spans="1:125" x14ac:dyDescent="0.25">
      <c r="A607" s="42"/>
      <c r="B607" s="42"/>
      <c r="C607" s="94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</row>
    <row r="608" spans="1:125" x14ac:dyDescent="0.25">
      <c r="A608" s="42"/>
      <c r="B608" s="42"/>
      <c r="C608" s="94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</row>
    <row r="609" spans="1:125" x14ac:dyDescent="0.25">
      <c r="A609" s="42"/>
      <c r="B609" s="42"/>
      <c r="C609" s="94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</row>
    <row r="610" spans="1:125" x14ac:dyDescent="0.25">
      <c r="A610" s="42"/>
      <c r="B610" s="42"/>
      <c r="C610" s="94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</row>
    <row r="611" spans="1:125" x14ac:dyDescent="0.25">
      <c r="A611" s="42"/>
      <c r="B611" s="42"/>
      <c r="C611" s="94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</row>
    <row r="612" spans="1:125" x14ac:dyDescent="0.25">
      <c r="A612" s="42"/>
      <c r="B612" s="42"/>
      <c r="C612" s="94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</row>
    <row r="613" spans="1:125" x14ac:dyDescent="0.25">
      <c r="A613" s="42"/>
      <c r="B613" s="42"/>
      <c r="C613" s="94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</row>
    <row r="614" spans="1:125" x14ac:dyDescent="0.25">
      <c r="A614" s="42"/>
      <c r="B614" s="42"/>
      <c r="C614" s="94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</row>
    <row r="615" spans="1:125" x14ac:dyDescent="0.25">
      <c r="A615" s="42"/>
      <c r="B615" s="42"/>
      <c r="C615" s="94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</row>
    <row r="616" spans="1:125" x14ac:dyDescent="0.25">
      <c r="A616" s="42"/>
      <c r="B616" s="42"/>
      <c r="C616" s="94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</row>
    <row r="617" spans="1:125" x14ac:dyDescent="0.25">
      <c r="A617" s="42"/>
      <c r="B617" s="42"/>
      <c r="C617" s="94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</row>
    <row r="618" spans="1:125" x14ac:dyDescent="0.25">
      <c r="A618" s="42"/>
      <c r="B618" s="42"/>
      <c r="C618" s="94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</row>
    <row r="619" spans="1:125" x14ac:dyDescent="0.25">
      <c r="A619" s="42"/>
      <c r="B619" s="42"/>
      <c r="C619" s="94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</row>
    <row r="620" spans="1:125" x14ac:dyDescent="0.25">
      <c r="A620" s="42"/>
      <c r="B620" s="42"/>
      <c r="C620" s="94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</row>
    <row r="621" spans="1:125" x14ac:dyDescent="0.25">
      <c r="A621" s="42"/>
      <c r="B621" s="42"/>
      <c r="C621" s="94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</row>
    <row r="622" spans="1:125" x14ac:dyDescent="0.25">
      <c r="A622" s="42"/>
      <c r="B622" s="42"/>
      <c r="C622" s="94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</row>
    <row r="623" spans="1:125" x14ac:dyDescent="0.25">
      <c r="A623" s="42"/>
      <c r="B623" s="42"/>
      <c r="C623" s="94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</row>
    <row r="624" spans="1:125" x14ac:dyDescent="0.25">
      <c r="A624" s="42"/>
      <c r="B624" s="42"/>
      <c r="C624" s="94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</row>
    <row r="625" spans="1:125" x14ac:dyDescent="0.25">
      <c r="A625" s="42"/>
      <c r="B625" s="42"/>
      <c r="C625" s="94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</row>
    <row r="626" spans="1:125" x14ac:dyDescent="0.25">
      <c r="A626" s="42"/>
      <c r="B626" s="42"/>
      <c r="C626" s="94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</row>
    <row r="627" spans="1:125" x14ac:dyDescent="0.25">
      <c r="A627" s="42"/>
      <c r="B627" s="42"/>
      <c r="C627" s="94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</row>
    <row r="628" spans="1:125" x14ac:dyDescent="0.25">
      <c r="A628" s="42"/>
      <c r="B628" s="42"/>
      <c r="C628" s="94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</row>
    <row r="629" spans="1:125" x14ac:dyDescent="0.25">
      <c r="A629" s="42"/>
      <c r="B629" s="42"/>
      <c r="C629" s="94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</row>
    <row r="630" spans="1:125" x14ac:dyDescent="0.25">
      <c r="A630" s="42"/>
      <c r="B630" s="42"/>
      <c r="C630" s="94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</row>
    <row r="631" spans="1:125" x14ac:dyDescent="0.25">
      <c r="A631" s="42"/>
      <c r="B631" s="42"/>
      <c r="C631" s="94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</row>
    <row r="632" spans="1:125" x14ac:dyDescent="0.25">
      <c r="A632" s="42"/>
      <c r="B632" s="42"/>
      <c r="C632" s="94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</row>
    <row r="633" spans="1:125" x14ac:dyDescent="0.25">
      <c r="A633" s="42"/>
      <c r="B633" s="42"/>
      <c r="C633" s="94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</row>
    <row r="634" spans="1:125" x14ac:dyDescent="0.25">
      <c r="A634" s="42"/>
      <c r="B634" s="42"/>
      <c r="C634" s="94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</row>
    <row r="635" spans="1:125" x14ac:dyDescent="0.25">
      <c r="A635" s="42"/>
      <c r="B635" s="42"/>
      <c r="C635" s="94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</row>
    <row r="636" spans="1:125" x14ac:dyDescent="0.25">
      <c r="A636" s="42"/>
      <c r="B636" s="42"/>
      <c r="C636" s="94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</row>
    <row r="637" spans="1:125" x14ac:dyDescent="0.25">
      <c r="A637" s="42"/>
      <c r="B637" s="42"/>
      <c r="C637" s="94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</row>
    <row r="638" spans="1:125" x14ac:dyDescent="0.25">
      <c r="A638" s="42"/>
      <c r="B638" s="42"/>
      <c r="C638" s="94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</row>
    <row r="639" spans="1:125" x14ac:dyDescent="0.25">
      <c r="A639" s="42"/>
      <c r="B639" s="42"/>
      <c r="C639" s="94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</row>
    <row r="640" spans="1:125" x14ac:dyDescent="0.25">
      <c r="A640" s="42"/>
      <c r="B640" s="42"/>
      <c r="C640" s="94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</row>
    <row r="641" spans="1:125" x14ac:dyDescent="0.25">
      <c r="A641" s="42"/>
      <c r="B641" s="42"/>
      <c r="C641" s="94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</row>
    <row r="642" spans="1:125" x14ac:dyDescent="0.25">
      <c r="A642" s="42"/>
      <c r="B642" s="42"/>
      <c r="C642" s="94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</row>
    <row r="643" spans="1:125" x14ac:dyDescent="0.25">
      <c r="A643" s="42"/>
      <c r="B643" s="42"/>
      <c r="C643" s="94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</row>
    <row r="644" spans="1:125" x14ac:dyDescent="0.25">
      <c r="A644" s="42"/>
      <c r="B644" s="42"/>
      <c r="C644" s="94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</row>
    <row r="645" spans="1:125" x14ac:dyDescent="0.25">
      <c r="A645" s="42"/>
      <c r="B645" s="42"/>
      <c r="C645" s="94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</row>
    <row r="646" spans="1:125" x14ac:dyDescent="0.25">
      <c r="A646" s="42"/>
      <c r="B646" s="42"/>
      <c r="C646" s="94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</row>
    <row r="647" spans="1:125" x14ac:dyDescent="0.25">
      <c r="A647" s="42"/>
      <c r="B647" s="42"/>
      <c r="C647" s="94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</row>
    <row r="648" spans="1:125" x14ac:dyDescent="0.25">
      <c r="A648" s="42"/>
      <c r="B648" s="42"/>
      <c r="C648" s="94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</row>
    <row r="649" spans="1:125" x14ac:dyDescent="0.25">
      <c r="A649" s="42"/>
      <c r="B649" s="42"/>
      <c r="C649" s="94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</row>
    <row r="650" spans="1:125" x14ac:dyDescent="0.25">
      <c r="A650" s="42"/>
      <c r="B650" s="42"/>
      <c r="C650" s="94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</row>
    <row r="651" spans="1:125" x14ac:dyDescent="0.25">
      <c r="A651" s="42"/>
      <c r="B651" s="42"/>
      <c r="C651" s="94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</row>
    <row r="652" spans="1:125" x14ac:dyDescent="0.25">
      <c r="A652" s="42"/>
      <c r="B652" s="42"/>
      <c r="C652" s="94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</row>
    <row r="653" spans="1:125" x14ac:dyDescent="0.25">
      <c r="A653" s="42"/>
      <c r="B653" s="42"/>
      <c r="C653" s="94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</row>
    <row r="654" spans="1:125" x14ac:dyDescent="0.25">
      <c r="A654" s="42"/>
      <c r="B654" s="42"/>
      <c r="C654" s="94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</row>
    <row r="655" spans="1:125" x14ac:dyDescent="0.25">
      <c r="A655" s="42"/>
      <c r="B655" s="42"/>
      <c r="C655" s="94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</row>
    <row r="656" spans="1:125" x14ac:dyDescent="0.25">
      <c r="A656" s="42"/>
      <c r="B656" s="42"/>
      <c r="C656" s="94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</row>
    <row r="657" spans="1:125" x14ac:dyDescent="0.25">
      <c r="A657" s="42"/>
      <c r="B657" s="42"/>
      <c r="C657" s="94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</row>
    <row r="658" spans="1:125" x14ac:dyDescent="0.25">
      <c r="A658" s="42"/>
      <c r="B658" s="42"/>
      <c r="C658" s="94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</row>
    <row r="659" spans="1:125" x14ac:dyDescent="0.25">
      <c r="A659" s="42"/>
      <c r="B659" s="42"/>
      <c r="C659" s="94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</row>
    <row r="660" spans="1:125" x14ac:dyDescent="0.25">
      <c r="A660" s="42"/>
      <c r="B660" s="42"/>
      <c r="C660" s="94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</row>
    <row r="661" spans="1:125" x14ac:dyDescent="0.25">
      <c r="A661" s="42"/>
      <c r="B661" s="42"/>
      <c r="C661" s="94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</row>
    <row r="662" spans="1:125" x14ac:dyDescent="0.25">
      <c r="A662" s="42"/>
      <c r="B662" s="42"/>
      <c r="C662" s="94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</row>
    <row r="663" spans="1:125" x14ac:dyDescent="0.25">
      <c r="A663" s="42"/>
      <c r="B663" s="42"/>
      <c r="C663" s="94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</row>
    <row r="664" spans="1:125" x14ac:dyDescent="0.25">
      <c r="A664" s="42"/>
      <c r="B664" s="42"/>
      <c r="C664" s="94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</row>
    <row r="665" spans="1:125" x14ac:dyDescent="0.25">
      <c r="A665" s="42"/>
      <c r="B665" s="42"/>
      <c r="C665" s="94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</row>
    <row r="666" spans="1:125" x14ac:dyDescent="0.25">
      <c r="A666" s="42"/>
      <c r="B666" s="42"/>
      <c r="C666" s="94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</row>
    <row r="667" spans="1:125" x14ac:dyDescent="0.25">
      <c r="A667" s="42"/>
      <c r="B667" s="42"/>
      <c r="C667" s="94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</row>
    <row r="668" spans="1:125" x14ac:dyDescent="0.25">
      <c r="A668" s="42"/>
      <c r="B668" s="42"/>
      <c r="C668" s="94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</row>
    <row r="669" spans="1:125" x14ac:dyDescent="0.25">
      <c r="A669" s="42"/>
      <c r="B669" s="42"/>
      <c r="C669" s="94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</row>
    <row r="670" spans="1:125" x14ac:dyDescent="0.25">
      <c r="A670" s="42"/>
      <c r="B670" s="42"/>
      <c r="C670" s="94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</row>
    <row r="671" spans="1:125" x14ac:dyDescent="0.25">
      <c r="A671" s="42"/>
      <c r="B671" s="42"/>
      <c r="C671" s="94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</row>
    <row r="672" spans="1:125" x14ac:dyDescent="0.25">
      <c r="A672" s="42"/>
      <c r="B672" s="42"/>
      <c r="C672" s="94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</row>
    <row r="673" spans="1:125" x14ac:dyDescent="0.25">
      <c r="A673" s="42"/>
      <c r="B673" s="42"/>
      <c r="C673" s="94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</row>
    <row r="674" spans="1:125" x14ac:dyDescent="0.25">
      <c r="A674" s="42"/>
      <c r="B674" s="42"/>
      <c r="C674" s="94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</row>
    <row r="675" spans="1:125" x14ac:dyDescent="0.25">
      <c r="A675" s="42"/>
      <c r="B675" s="42"/>
      <c r="C675" s="94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</row>
    <row r="676" spans="1:125" x14ac:dyDescent="0.25">
      <c r="A676" s="42"/>
      <c r="B676" s="42"/>
      <c r="C676" s="94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</row>
    <row r="677" spans="1:125" x14ac:dyDescent="0.25">
      <c r="A677" s="42"/>
      <c r="B677" s="42"/>
      <c r="C677" s="94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</row>
    <row r="678" spans="1:125" x14ac:dyDescent="0.25">
      <c r="A678" s="42"/>
      <c r="B678" s="42"/>
      <c r="C678" s="94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</row>
    <row r="679" spans="1:125" x14ac:dyDescent="0.25">
      <c r="A679" s="42"/>
      <c r="B679" s="42"/>
      <c r="C679" s="94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</row>
    <row r="680" spans="1:125" x14ac:dyDescent="0.25">
      <c r="A680" s="42"/>
      <c r="B680" s="42"/>
      <c r="C680" s="94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</row>
    <row r="681" spans="1:125" x14ac:dyDescent="0.25">
      <c r="A681" s="42"/>
      <c r="B681" s="42"/>
      <c r="C681" s="94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</row>
    <row r="682" spans="1:125" x14ac:dyDescent="0.25">
      <c r="A682" s="42"/>
      <c r="B682" s="42"/>
      <c r="C682" s="94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</row>
    <row r="683" spans="1:125" x14ac:dyDescent="0.25">
      <c r="A683" s="42"/>
      <c r="B683" s="42"/>
      <c r="C683" s="94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</row>
    <row r="684" spans="1:125" x14ac:dyDescent="0.25">
      <c r="A684" s="42"/>
      <c r="B684" s="42"/>
      <c r="C684" s="94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</row>
    <row r="685" spans="1:125" x14ac:dyDescent="0.25">
      <c r="A685" s="42"/>
      <c r="B685" s="42"/>
      <c r="C685" s="94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</row>
    <row r="686" spans="1:125" x14ac:dyDescent="0.25">
      <c r="A686" s="42"/>
      <c r="B686" s="42"/>
      <c r="C686" s="94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</row>
    <row r="687" spans="1:125" x14ac:dyDescent="0.25">
      <c r="A687" s="42"/>
      <c r="B687" s="42"/>
      <c r="C687" s="94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</row>
    <row r="688" spans="1:125" x14ac:dyDescent="0.25">
      <c r="A688" s="42"/>
      <c r="B688" s="42"/>
      <c r="C688" s="94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</row>
    <row r="689" spans="1:125" x14ac:dyDescent="0.25">
      <c r="A689" s="42"/>
      <c r="B689" s="42"/>
      <c r="C689" s="94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</row>
    <row r="690" spans="1:125" x14ac:dyDescent="0.25">
      <c r="A690" s="42"/>
      <c r="B690" s="42"/>
      <c r="C690" s="94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</row>
    <row r="691" spans="1:125" x14ac:dyDescent="0.25">
      <c r="A691" s="42"/>
      <c r="B691" s="42"/>
      <c r="C691" s="94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</row>
    <row r="692" spans="1:125" x14ac:dyDescent="0.25">
      <c r="A692" s="42"/>
      <c r="B692" s="42"/>
      <c r="C692" s="94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</row>
    <row r="693" spans="1:125" x14ac:dyDescent="0.25">
      <c r="A693" s="42"/>
      <c r="B693" s="42"/>
      <c r="C693" s="94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</row>
    <row r="694" spans="1:125" x14ac:dyDescent="0.25">
      <c r="A694" s="42"/>
      <c r="B694" s="42"/>
      <c r="C694" s="94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</row>
    <row r="695" spans="1:125" x14ac:dyDescent="0.25">
      <c r="A695" s="42"/>
      <c r="B695" s="42"/>
      <c r="C695" s="94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</row>
    <row r="696" spans="1:125" x14ac:dyDescent="0.25">
      <c r="A696" s="42"/>
      <c r="B696" s="42"/>
      <c r="C696" s="94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</row>
    <row r="697" spans="1:125" x14ac:dyDescent="0.25">
      <c r="A697" s="42"/>
      <c r="B697" s="42"/>
      <c r="C697" s="94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</row>
    <row r="698" spans="1:125" x14ac:dyDescent="0.25">
      <c r="A698" s="42"/>
      <c r="B698" s="42"/>
      <c r="C698" s="94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</row>
    <row r="699" spans="1:125" x14ac:dyDescent="0.25">
      <c r="A699" s="42"/>
      <c r="B699" s="42"/>
      <c r="C699" s="94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</row>
    <row r="700" spans="1:125" x14ac:dyDescent="0.25">
      <c r="A700" s="42"/>
      <c r="B700" s="42"/>
      <c r="C700" s="94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</row>
    <row r="701" spans="1:125" x14ac:dyDescent="0.25">
      <c r="A701" s="42"/>
      <c r="B701" s="42"/>
      <c r="C701" s="94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</row>
    <row r="702" spans="1:125" x14ac:dyDescent="0.25">
      <c r="A702" s="42"/>
      <c r="B702" s="42"/>
      <c r="C702" s="94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</row>
    <row r="703" spans="1:125" x14ac:dyDescent="0.25">
      <c r="A703" s="42"/>
      <c r="B703" s="42"/>
      <c r="C703" s="94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</row>
    <row r="704" spans="1:125" x14ac:dyDescent="0.25">
      <c r="A704" s="42"/>
      <c r="B704" s="42"/>
      <c r="C704" s="94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</row>
    <row r="705" spans="1:125" x14ac:dyDescent="0.25">
      <c r="A705" s="42"/>
      <c r="B705" s="42"/>
      <c r="C705" s="94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</row>
    <row r="706" spans="1:125" x14ac:dyDescent="0.25">
      <c r="A706" s="42"/>
      <c r="B706" s="42"/>
      <c r="C706" s="94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</row>
    <row r="707" spans="1:125" x14ac:dyDescent="0.25">
      <c r="A707" s="42"/>
      <c r="B707" s="42"/>
      <c r="C707" s="94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</row>
    <row r="708" spans="1:125" x14ac:dyDescent="0.25">
      <c r="A708" s="42"/>
      <c r="B708" s="42"/>
      <c r="C708" s="94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</row>
    <row r="709" spans="1:125" x14ac:dyDescent="0.25">
      <c r="A709" s="42"/>
      <c r="B709" s="42"/>
      <c r="C709" s="94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</row>
    <row r="710" spans="1:125" x14ac:dyDescent="0.25">
      <c r="A710" s="42"/>
      <c r="B710" s="42"/>
      <c r="C710" s="94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</row>
    <row r="711" spans="1:125" x14ac:dyDescent="0.25">
      <c r="A711" s="42"/>
      <c r="B711" s="42"/>
      <c r="C711" s="94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</row>
    <row r="712" spans="1:125" x14ac:dyDescent="0.25">
      <c r="A712" s="42"/>
      <c r="B712" s="42"/>
      <c r="C712" s="94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</row>
    <row r="713" spans="1:125" x14ac:dyDescent="0.25">
      <c r="A713" s="42"/>
      <c r="B713" s="42"/>
      <c r="C713" s="94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</row>
    <row r="714" spans="1:125" x14ac:dyDescent="0.25">
      <c r="A714" s="42"/>
      <c r="B714" s="42"/>
      <c r="C714" s="94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</row>
    <row r="715" spans="1:125" x14ac:dyDescent="0.25">
      <c r="A715" s="42"/>
      <c r="B715" s="42"/>
      <c r="C715" s="94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</row>
    <row r="716" spans="1:125" x14ac:dyDescent="0.25">
      <c r="A716" s="42"/>
      <c r="B716" s="42"/>
      <c r="C716" s="94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</row>
    <row r="717" spans="1:125" x14ac:dyDescent="0.25">
      <c r="A717" s="42"/>
      <c r="B717" s="42"/>
      <c r="C717" s="94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</row>
    <row r="718" spans="1:125" x14ac:dyDescent="0.25">
      <c r="A718" s="42"/>
      <c r="B718" s="42"/>
      <c r="C718" s="94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</row>
    <row r="719" spans="1:125" x14ac:dyDescent="0.25">
      <c r="A719" s="42"/>
      <c r="B719" s="42"/>
      <c r="C719" s="94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</row>
    <row r="720" spans="1:125" x14ac:dyDescent="0.25">
      <c r="A720" s="42"/>
      <c r="B720" s="42"/>
      <c r="C720" s="94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</row>
    <row r="721" spans="1:125" x14ac:dyDescent="0.25">
      <c r="A721" s="42"/>
      <c r="B721" s="42"/>
      <c r="C721" s="94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</row>
    <row r="722" spans="1:125" x14ac:dyDescent="0.25">
      <c r="A722" s="42"/>
      <c r="B722" s="42"/>
      <c r="C722" s="94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</row>
    <row r="723" spans="1:125" x14ac:dyDescent="0.25">
      <c r="A723" s="42"/>
      <c r="B723" s="42"/>
      <c r="C723" s="94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</row>
    <row r="724" spans="1:125" x14ac:dyDescent="0.25">
      <c r="A724" s="42"/>
      <c r="B724" s="42"/>
      <c r="C724" s="94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</row>
    <row r="725" spans="1:125" x14ac:dyDescent="0.25">
      <c r="A725" s="42"/>
      <c r="B725" s="42"/>
      <c r="C725" s="94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</row>
    <row r="726" spans="1:125" x14ac:dyDescent="0.25">
      <c r="A726" s="42"/>
      <c r="B726" s="42"/>
      <c r="C726" s="94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</row>
    <row r="727" spans="1:125" x14ac:dyDescent="0.25">
      <c r="A727" s="42"/>
      <c r="B727" s="42"/>
      <c r="C727" s="94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</row>
    <row r="728" spans="1:125" x14ac:dyDescent="0.25">
      <c r="A728" s="42"/>
      <c r="B728" s="42"/>
      <c r="C728" s="94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</row>
    <row r="729" spans="1:125" x14ac:dyDescent="0.25">
      <c r="A729" s="42"/>
      <c r="B729" s="42"/>
      <c r="C729" s="94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</row>
    <row r="730" spans="1:125" x14ac:dyDescent="0.25">
      <c r="A730" s="42"/>
      <c r="B730" s="42"/>
      <c r="C730" s="94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</row>
    <row r="731" spans="1:125" x14ac:dyDescent="0.25">
      <c r="A731" s="42"/>
      <c r="B731" s="42"/>
      <c r="C731" s="94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</row>
    <row r="732" spans="1:125" x14ac:dyDescent="0.25">
      <c r="A732" s="42"/>
      <c r="B732" s="42"/>
      <c r="C732" s="94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</row>
    <row r="733" spans="1:125" x14ac:dyDescent="0.25">
      <c r="A733" s="42"/>
      <c r="B733" s="42"/>
      <c r="C733" s="94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</row>
    <row r="734" spans="1:125" x14ac:dyDescent="0.25">
      <c r="A734" s="42"/>
      <c r="B734" s="42"/>
      <c r="C734" s="94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</row>
    <row r="735" spans="1:125" x14ac:dyDescent="0.25">
      <c r="A735" s="42"/>
      <c r="B735" s="42"/>
      <c r="C735" s="94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</row>
    <row r="736" spans="1:125" x14ac:dyDescent="0.25">
      <c r="A736" s="42"/>
      <c r="B736" s="42"/>
      <c r="C736" s="94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</row>
    <row r="737" spans="1:125" x14ac:dyDescent="0.25">
      <c r="A737" s="42"/>
      <c r="B737" s="42"/>
      <c r="C737" s="94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</row>
    <row r="738" spans="1:125" x14ac:dyDescent="0.25">
      <c r="A738" s="42"/>
      <c r="B738" s="42"/>
      <c r="C738" s="94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</row>
    <row r="739" spans="1:125" x14ac:dyDescent="0.25">
      <c r="A739" s="42"/>
      <c r="B739" s="42"/>
      <c r="C739" s="94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</row>
    <row r="740" spans="1:125" x14ac:dyDescent="0.25">
      <c r="A740" s="42"/>
      <c r="B740" s="42"/>
      <c r="C740" s="94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</row>
    <row r="741" spans="1:125" x14ac:dyDescent="0.25">
      <c r="A741" s="42"/>
      <c r="B741" s="42"/>
      <c r="C741" s="94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</row>
    <row r="742" spans="1:125" x14ac:dyDescent="0.25">
      <c r="A742" s="42"/>
      <c r="B742" s="42"/>
      <c r="C742" s="94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</row>
    <row r="743" spans="1:125" x14ac:dyDescent="0.25">
      <c r="A743" s="42"/>
      <c r="B743" s="42"/>
      <c r="C743" s="94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</row>
    <row r="744" spans="1:125" x14ac:dyDescent="0.25">
      <c r="A744" s="42"/>
      <c r="B744" s="42"/>
      <c r="C744" s="94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</row>
    <row r="745" spans="1:125" x14ac:dyDescent="0.25">
      <c r="A745" s="42"/>
      <c r="B745" s="42"/>
      <c r="C745" s="94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</row>
    <row r="746" spans="1:125" x14ac:dyDescent="0.25">
      <c r="A746" s="42"/>
      <c r="B746" s="42"/>
      <c r="C746" s="94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</row>
    <row r="747" spans="1:125" x14ac:dyDescent="0.25">
      <c r="A747" s="42"/>
      <c r="B747" s="42"/>
      <c r="C747" s="94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</row>
    <row r="748" spans="1:125" x14ac:dyDescent="0.25">
      <c r="A748" s="42"/>
      <c r="B748" s="42"/>
      <c r="C748" s="94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</row>
    <row r="749" spans="1:125" x14ac:dyDescent="0.25">
      <c r="A749" s="42"/>
      <c r="B749" s="42"/>
      <c r="C749" s="94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</row>
    <row r="750" spans="1:125" x14ac:dyDescent="0.25">
      <c r="A750" s="42"/>
      <c r="B750" s="42"/>
      <c r="C750" s="94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</row>
    <row r="751" spans="1:125" x14ac:dyDescent="0.25">
      <c r="A751" s="42"/>
      <c r="B751" s="42"/>
      <c r="C751" s="94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</row>
    <row r="752" spans="1:125" x14ac:dyDescent="0.25">
      <c r="A752" s="42"/>
      <c r="B752" s="42"/>
      <c r="C752" s="94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</row>
    <row r="753" spans="1:125" x14ac:dyDescent="0.25">
      <c r="A753" s="42"/>
      <c r="B753" s="42"/>
      <c r="C753" s="94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</row>
    <row r="754" spans="1:125" x14ac:dyDescent="0.25">
      <c r="A754" s="42"/>
      <c r="B754" s="42"/>
      <c r="C754" s="94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</row>
    <row r="755" spans="1:125" x14ac:dyDescent="0.25">
      <c r="A755" s="42"/>
      <c r="B755" s="42"/>
      <c r="C755" s="94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</row>
    <row r="756" spans="1:125" x14ac:dyDescent="0.25">
      <c r="A756" s="42"/>
      <c r="B756" s="42"/>
      <c r="C756" s="94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</row>
    <row r="757" spans="1:125" x14ac:dyDescent="0.25">
      <c r="A757" s="42"/>
      <c r="B757" s="42"/>
      <c r="C757" s="94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</row>
    <row r="758" spans="1:125" x14ac:dyDescent="0.25">
      <c r="A758" s="42"/>
      <c r="B758" s="42"/>
      <c r="C758" s="94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</row>
    <row r="759" spans="1:125" x14ac:dyDescent="0.25">
      <c r="A759" s="42"/>
      <c r="B759" s="42"/>
      <c r="C759" s="94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</row>
    <row r="760" spans="1:125" x14ac:dyDescent="0.25">
      <c r="A760" s="42"/>
      <c r="B760" s="42"/>
      <c r="C760" s="94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</row>
    <row r="761" spans="1:125" x14ac:dyDescent="0.25">
      <c r="A761" s="42"/>
      <c r="B761" s="42"/>
      <c r="C761" s="94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</row>
    <row r="762" spans="1:125" x14ac:dyDescent="0.25">
      <c r="A762" s="42"/>
      <c r="B762" s="42"/>
      <c r="C762" s="94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</row>
    <row r="763" spans="1:125" x14ac:dyDescent="0.25">
      <c r="A763" s="42"/>
      <c r="B763" s="42"/>
      <c r="C763" s="94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</row>
    <row r="764" spans="1:125" x14ac:dyDescent="0.25">
      <c r="A764" s="42"/>
      <c r="B764" s="42"/>
      <c r="C764" s="94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</row>
    <row r="765" spans="1:125" x14ac:dyDescent="0.25">
      <c r="A765" s="42"/>
      <c r="B765" s="42"/>
      <c r="C765" s="94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</row>
    <row r="766" spans="1:125" x14ac:dyDescent="0.25">
      <c r="A766" s="42"/>
      <c r="B766" s="42"/>
      <c r="C766" s="94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</row>
    <row r="767" spans="1:125" x14ac:dyDescent="0.25">
      <c r="A767" s="42"/>
      <c r="B767" s="42"/>
      <c r="C767" s="94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</row>
    <row r="768" spans="1:125" x14ac:dyDescent="0.25">
      <c r="A768" s="42"/>
      <c r="B768" s="42"/>
      <c r="C768" s="94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</row>
    <row r="769" spans="1:125" x14ac:dyDescent="0.25">
      <c r="A769" s="42"/>
      <c r="B769" s="42"/>
      <c r="C769" s="94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</row>
    <row r="770" spans="1:125" x14ac:dyDescent="0.25">
      <c r="A770" s="42"/>
      <c r="B770" s="42"/>
      <c r="C770" s="94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</row>
    <row r="771" spans="1:125" x14ac:dyDescent="0.25">
      <c r="A771" s="42"/>
      <c r="B771" s="42"/>
      <c r="C771" s="94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</row>
    <row r="772" spans="1:125" x14ac:dyDescent="0.25">
      <c r="A772" s="42"/>
      <c r="B772" s="42"/>
      <c r="C772" s="94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</row>
    <row r="773" spans="1:125" x14ac:dyDescent="0.25">
      <c r="A773" s="42"/>
      <c r="B773" s="42"/>
      <c r="C773" s="94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</row>
    <row r="774" spans="1:125" x14ac:dyDescent="0.25">
      <c r="A774" s="42"/>
      <c r="B774" s="42"/>
      <c r="C774" s="94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</row>
    <row r="775" spans="1:125" x14ac:dyDescent="0.25">
      <c r="A775" s="42"/>
      <c r="B775" s="42"/>
      <c r="C775" s="94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</row>
    <row r="776" spans="1:125" x14ac:dyDescent="0.25">
      <c r="A776" s="42"/>
      <c r="B776" s="42"/>
      <c r="C776" s="94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</row>
    <row r="777" spans="1:125" x14ac:dyDescent="0.25">
      <c r="A777" s="42"/>
      <c r="B777" s="42"/>
      <c r="C777" s="94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</row>
    <row r="778" spans="1:125" x14ac:dyDescent="0.25">
      <c r="A778" s="42"/>
      <c r="B778" s="42"/>
      <c r="C778" s="94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</row>
    <row r="779" spans="1:125" x14ac:dyDescent="0.25">
      <c r="A779" s="42"/>
      <c r="B779" s="42"/>
      <c r="C779" s="94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</row>
    <row r="780" spans="1:125" x14ac:dyDescent="0.25">
      <c r="A780" s="42"/>
      <c r="B780" s="42"/>
      <c r="C780" s="94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</row>
    <row r="781" spans="1:125" x14ac:dyDescent="0.25">
      <c r="A781" s="42"/>
      <c r="B781" s="42"/>
      <c r="C781" s="94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</row>
    <row r="782" spans="1:125" x14ac:dyDescent="0.25">
      <c r="A782" s="42"/>
      <c r="B782" s="42"/>
      <c r="C782" s="94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</row>
    <row r="783" spans="1:125" x14ac:dyDescent="0.25">
      <c r="A783" s="42"/>
      <c r="B783" s="42"/>
      <c r="C783" s="94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</row>
    <row r="784" spans="1:125" x14ac:dyDescent="0.25">
      <c r="A784" s="42"/>
      <c r="B784" s="42"/>
      <c r="C784" s="94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</row>
    <row r="785" spans="1:125" x14ac:dyDescent="0.25">
      <c r="A785" s="42"/>
      <c r="B785" s="42"/>
      <c r="C785" s="94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</row>
    <row r="786" spans="1:125" x14ac:dyDescent="0.25">
      <c r="A786" s="42"/>
      <c r="B786" s="42"/>
      <c r="C786" s="94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</row>
    <row r="787" spans="1:125" x14ac:dyDescent="0.25">
      <c r="A787" s="42"/>
      <c r="B787" s="42"/>
      <c r="C787" s="94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</row>
    <row r="788" spans="1:125" x14ac:dyDescent="0.25">
      <c r="A788" s="42"/>
      <c r="B788" s="42"/>
      <c r="C788" s="94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</row>
    <row r="789" spans="1:125" x14ac:dyDescent="0.25">
      <c r="A789" s="42"/>
      <c r="B789" s="42"/>
      <c r="C789" s="94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</row>
    <row r="790" spans="1:125" x14ac:dyDescent="0.25">
      <c r="A790" s="42"/>
      <c r="B790" s="42"/>
      <c r="C790" s="94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</row>
    <row r="791" spans="1:125" x14ac:dyDescent="0.25">
      <c r="A791" s="42"/>
      <c r="B791" s="42"/>
      <c r="C791" s="94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</row>
    <row r="792" spans="1:125" x14ac:dyDescent="0.25">
      <c r="A792" s="42"/>
      <c r="B792" s="42"/>
      <c r="C792" s="94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</row>
    <row r="793" spans="1:125" x14ac:dyDescent="0.25">
      <c r="A793" s="42"/>
      <c r="B793" s="42"/>
      <c r="C793" s="94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</row>
    <row r="794" spans="1:125" x14ac:dyDescent="0.25">
      <c r="A794" s="42"/>
      <c r="B794" s="42"/>
      <c r="C794" s="94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</row>
    <row r="795" spans="1:125" x14ac:dyDescent="0.25">
      <c r="A795" s="42"/>
      <c r="B795" s="42"/>
      <c r="C795" s="94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</row>
    <row r="796" spans="1:125" x14ac:dyDescent="0.25">
      <c r="A796" s="42"/>
      <c r="B796" s="42"/>
      <c r="C796" s="94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</row>
    <row r="797" spans="1:125" x14ac:dyDescent="0.25">
      <c r="A797" s="42"/>
      <c r="B797" s="42"/>
      <c r="C797" s="94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</row>
    <row r="798" spans="1:125" x14ac:dyDescent="0.25">
      <c r="A798" s="42"/>
      <c r="B798" s="42"/>
      <c r="C798" s="94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</row>
    <row r="799" spans="1:125" x14ac:dyDescent="0.25">
      <c r="A799" s="42"/>
      <c r="B799" s="42"/>
      <c r="C799" s="94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</row>
    <row r="800" spans="1:125" x14ac:dyDescent="0.25">
      <c r="A800" s="42"/>
      <c r="B800" s="42"/>
      <c r="C800" s="94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</row>
    <row r="801" spans="1:125" x14ac:dyDescent="0.25">
      <c r="A801" s="42"/>
      <c r="B801" s="42"/>
      <c r="C801" s="94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</row>
    <row r="802" spans="1:125" x14ac:dyDescent="0.25">
      <c r="A802" s="42"/>
      <c r="B802" s="42"/>
      <c r="C802" s="94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</row>
    <row r="803" spans="1:125" x14ac:dyDescent="0.25">
      <c r="A803" s="42"/>
      <c r="B803" s="42"/>
      <c r="C803" s="94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</row>
    <row r="804" spans="1:125" x14ac:dyDescent="0.25">
      <c r="A804" s="42"/>
      <c r="B804" s="42"/>
      <c r="C804" s="94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</row>
    <row r="805" spans="1:125" x14ac:dyDescent="0.25">
      <c r="A805" s="42"/>
      <c r="B805" s="42"/>
      <c r="C805" s="94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</row>
    <row r="806" spans="1:125" x14ac:dyDescent="0.25">
      <c r="A806" s="42"/>
      <c r="B806" s="42"/>
      <c r="C806" s="94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</row>
    <row r="807" spans="1:125" x14ac:dyDescent="0.25">
      <c r="A807" s="42"/>
      <c r="B807" s="42"/>
      <c r="C807" s="94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</row>
    <row r="808" spans="1:125" x14ac:dyDescent="0.25">
      <c r="A808" s="42"/>
      <c r="B808" s="42"/>
      <c r="C808" s="94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</row>
    <row r="809" spans="1:125" x14ac:dyDescent="0.25">
      <c r="A809" s="42"/>
      <c r="B809" s="42"/>
      <c r="C809" s="94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</row>
    <row r="810" spans="1:125" x14ac:dyDescent="0.25">
      <c r="A810" s="42"/>
      <c r="B810" s="42"/>
      <c r="C810" s="94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</row>
    <row r="811" spans="1:125" x14ac:dyDescent="0.25">
      <c r="A811" s="42"/>
      <c r="B811" s="42"/>
      <c r="C811" s="94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</row>
    <row r="812" spans="1:125" x14ac:dyDescent="0.25">
      <c r="A812" s="42"/>
      <c r="B812" s="42"/>
      <c r="C812" s="94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</row>
    <row r="813" spans="1:125" x14ac:dyDescent="0.25">
      <c r="A813" s="42"/>
      <c r="B813" s="42"/>
      <c r="C813" s="94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</row>
    <row r="814" spans="1:125" x14ac:dyDescent="0.25">
      <c r="A814" s="42"/>
      <c r="B814" s="42"/>
      <c r="C814" s="94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</row>
    <row r="815" spans="1:125" x14ac:dyDescent="0.25">
      <c r="A815" s="42"/>
      <c r="B815" s="42"/>
      <c r="C815" s="94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</row>
    <row r="816" spans="1:125" x14ac:dyDescent="0.25">
      <c r="A816" s="42"/>
      <c r="B816" s="42"/>
      <c r="C816" s="94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</row>
    <row r="817" spans="1:125" x14ac:dyDescent="0.25">
      <c r="A817" s="42"/>
      <c r="B817" s="42"/>
      <c r="C817" s="94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</row>
    <row r="818" spans="1:125" x14ac:dyDescent="0.25">
      <c r="A818" s="42"/>
      <c r="B818" s="42"/>
      <c r="C818" s="94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</row>
    <row r="819" spans="1:125" x14ac:dyDescent="0.25">
      <c r="A819" s="42"/>
      <c r="B819" s="42"/>
      <c r="C819" s="94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</row>
    <row r="820" spans="1:125" x14ac:dyDescent="0.25">
      <c r="A820" s="42"/>
      <c r="B820" s="42"/>
      <c r="C820" s="94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</row>
    <row r="821" spans="1:125" x14ac:dyDescent="0.25">
      <c r="A821" s="42"/>
      <c r="B821" s="42"/>
      <c r="C821" s="94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</row>
    <row r="822" spans="1:125" x14ac:dyDescent="0.25">
      <c r="A822" s="42"/>
      <c r="B822" s="42"/>
      <c r="C822" s="94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</row>
    <row r="823" spans="1:125" x14ac:dyDescent="0.25">
      <c r="A823" s="42"/>
      <c r="B823" s="42"/>
      <c r="C823" s="94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</row>
    <row r="824" spans="1:125" x14ac:dyDescent="0.25">
      <c r="A824" s="42"/>
      <c r="B824" s="42"/>
      <c r="C824" s="94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</row>
    <row r="825" spans="1:125" x14ac:dyDescent="0.25">
      <c r="A825" s="42"/>
      <c r="B825" s="42"/>
      <c r="C825" s="94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</row>
    <row r="826" spans="1:125" x14ac:dyDescent="0.25">
      <c r="A826" s="42"/>
      <c r="B826" s="42"/>
      <c r="C826" s="94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</row>
    <row r="827" spans="1:125" x14ac:dyDescent="0.25">
      <c r="A827" s="42"/>
      <c r="B827" s="42"/>
      <c r="C827" s="94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</row>
    <row r="828" spans="1:125" x14ac:dyDescent="0.25">
      <c r="A828" s="42"/>
      <c r="B828" s="42"/>
      <c r="C828" s="94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</row>
    <row r="829" spans="1:125" x14ac:dyDescent="0.25">
      <c r="A829" s="42"/>
      <c r="B829" s="42"/>
      <c r="C829" s="94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</row>
    <row r="830" spans="1:125" x14ac:dyDescent="0.25">
      <c r="A830" s="42"/>
      <c r="B830" s="42"/>
      <c r="C830" s="94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</row>
    <row r="831" spans="1:125" x14ac:dyDescent="0.25">
      <c r="A831" s="42"/>
      <c r="B831" s="42"/>
      <c r="C831" s="94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</row>
    <row r="832" spans="1:125" x14ac:dyDescent="0.25">
      <c r="A832" s="42"/>
      <c r="B832" s="42"/>
      <c r="C832" s="94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</row>
    <row r="833" spans="1:125" x14ac:dyDescent="0.25">
      <c r="A833" s="42"/>
      <c r="B833" s="42"/>
      <c r="C833" s="94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</row>
    <row r="834" spans="1:125" x14ac:dyDescent="0.25">
      <c r="A834" s="42"/>
      <c r="B834" s="42"/>
      <c r="C834" s="94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</row>
    <row r="835" spans="1:125" x14ac:dyDescent="0.25">
      <c r="A835" s="42"/>
      <c r="B835" s="42"/>
      <c r="C835" s="94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</row>
    <row r="836" spans="1:125" x14ac:dyDescent="0.25">
      <c r="A836" s="42"/>
      <c r="B836" s="42"/>
      <c r="C836" s="94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</row>
    <row r="837" spans="1:125" x14ac:dyDescent="0.25">
      <c r="A837" s="42"/>
      <c r="B837" s="42"/>
      <c r="C837" s="94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</row>
    <row r="838" spans="1:125" x14ac:dyDescent="0.25">
      <c r="A838" s="42"/>
      <c r="B838" s="42"/>
      <c r="C838" s="94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</row>
    <row r="839" spans="1:125" x14ac:dyDescent="0.25">
      <c r="A839" s="42"/>
      <c r="B839" s="42"/>
      <c r="C839" s="94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</row>
    <row r="840" spans="1:125" x14ac:dyDescent="0.25">
      <c r="A840" s="42"/>
      <c r="B840" s="42"/>
      <c r="C840" s="94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</row>
    <row r="841" spans="1:125" x14ac:dyDescent="0.25">
      <c r="A841" s="42"/>
      <c r="B841" s="42"/>
      <c r="C841" s="94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</row>
    <row r="842" spans="1:125" x14ac:dyDescent="0.25">
      <c r="A842" s="42"/>
      <c r="B842" s="42"/>
      <c r="C842" s="94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</row>
    <row r="843" spans="1:125" x14ac:dyDescent="0.25">
      <c r="A843" s="42"/>
      <c r="B843" s="42"/>
      <c r="C843" s="94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</row>
    <row r="844" spans="1:125" x14ac:dyDescent="0.25">
      <c r="A844" s="42"/>
      <c r="B844" s="42"/>
      <c r="C844" s="94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</row>
    <row r="845" spans="1:125" x14ac:dyDescent="0.25">
      <c r="A845" s="42"/>
      <c r="B845" s="42"/>
      <c r="C845" s="94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</row>
    <row r="846" spans="1:125" x14ac:dyDescent="0.25">
      <c r="A846" s="42"/>
      <c r="B846" s="42"/>
      <c r="C846" s="94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</row>
    <row r="847" spans="1:125" x14ac:dyDescent="0.25">
      <c r="A847" s="42"/>
      <c r="B847" s="42"/>
      <c r="C847" s="94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</row>
    <row r="848" spans="1:125" x14ac:dyDescent="0.25">
      <c r="A848" s="42"/>
      <c r="B848" s="42"/>
      <c r="C848" s="94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</row>
    <row r="849" spans="1:125" x14ac:dyDescent="0.25">
      <c r="A849" s="42"/>
      <c r="B849" s="42"/>
      <c r="C849" s="94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</row>
    <row r="850" spans="1:125" x14ac:dyDescent="0.25">
      <c r="A850" s="42"/>
      <c r="B850" s="42"/>
      <c r="C850" s="94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</row>
    <row r="851" spans="1:125" x14ac:dyDescent="0.25">
      <c r="A851" s="42"/>
      <c r="B851" s="42"/>
      <c r="C851" s="94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</row>
    <row r="852" spans="1:125" x14ac:dyDescent="0.25">
      <c r="A852" s="42"/>
      <c r="B852" s="42"/>
      <c r="C852" s="94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</row>
    <row r="853" spans="1:125" x14ac:dyDescent="0.25">
      <c r="A853" s="42"/>
      <c r="B853" s="42"/>
      <c r="C853" s="94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</row>
    <row r="854" spans="1:125" x14ac:dyDescent="0.25">
      <c r="A854" s="42"/>
      <c r="B854" s="42"/>
      <c r="C854" s="94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</row>
    <row r="855" spans="1:125" x14ac:dyDescent="0.25">
      <c r="A855" s="42"/>
      <c r="B855" s="42"/>
      <c r="C855" s="94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</row>
    <row r="856" spans="1:125" x14ac:dyDescent="0.25">
      <c r="A856" s="42"/>
      <c r="B856" s="42"/>
      <c r="C856" s="94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</row>
    <row r="857" spans="1:125" x14ac:dyDescent="0.25">
      <c r="A857" s="42"/>
      <c r="B857" s="42"/>
      <c r="C857" s="94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</row>
    <row r="858" spans="1:125" x14ac:dyDescent="0.25">
      <c r="A858" s="42"/>
      <c r="B858" s="42"/>
      <c r="C858" s="94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</row>
    <row r="859" spans="1:125" x14ac:dyDescent="0.25">
      <c r="A859" s="42"/>
      <c r="B859" s="42"/>
      <c r="C859" s="94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</row>
    <row r="860" spans="1:125" x14ac:dyDescent="0.25">
      <c r="A860" s="42"/>
      <c r="B860" s="42"/>
      <c r="C860" s="94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</row>
    <row r="861" spans="1:125" x14ac:dyDescent="0.25">
      <c r="A861" s="42"/>
      <c r="B861" s="42"/>
      <c r="C861" s="94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</row>
    <row r="862" spans="1:125" x14ac:dyDescent="0.25">
      <c r="A862" s="42"/>
      <c r="B862" s="42"/>
      <c r="C862" s="94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</row>
    <row r="863" spans="1:125" x14ac:dyDescent="0.25">
      <c r="A863" s="42"/>
      <c r="B863" s="42"/>
      <c r="C863" s="94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</row>
    <row r="864" spans="1:125" x14ac:dyDescent="0.25">
      <c r="A864" s="42"/>
      <c r="B864" s="42"/>
      <c r="C864" s="94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</row>
    <row r="865" spans="1:125" x14ac:dyDescent="0.25">
      <c r="A865" s="42"/>
      <c r="B865" s="42"/>
      <c r="C865" s="94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</row>
    <row r="866" spans="1:125" x14ac:dyDescent="0.25">
      <c r="A866" s="42"/>
      <c r="B866" s="42"/>
      <c r="C866" s="94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</row>
    <row r="867" spans="1:125" x14ac:dyDescent="0.25">
      <c r="A867" s="42"/>
      <c r="B867" s="42"/>
      <c r="C867" s="94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</row>
    <row r="868" spans="1:125" x14ac:dyDescent="0.25">
      <c r="A868" s="42"/>
      <c r="B868" s="42"/>
      <c r="C868" s="94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</row>
    <row r="869" spans="1:125" x14ac:dyDescent="0.25">
      <c r="A869" s="42"/>
      <c r="B869" s="42"/>
      <c r="C869" s="94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</row>
    <row r="870" spans="1:125" x14ac:dyDescent="0.25">
      <c r="A870" s="42"/>
      <c r="B870" s="42"/>
      <c r="C870" s="94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</row>
    <row r="871" spans="1:125" x14ac:dyDescent="0.25">
      <c r="A871" s="42"/>
      <c r="B871" s="42"/>
      <c r="C871" s="94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</row>
    <row r="872" spans="1:125" x14ac:dyDescent="0.25">
      <c r="A872" s="42"/>
      <c r="B872" s="42"/>
      <c r="C872" s="94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</row>
    <row r="873" spans="1:125" x14ac:dyDescent="0.25">
      <c r="A873" s="42"/>
      <c r="B873" s="42"/>
      <c r="C873" s="94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</row>
    <row r="874" spans="1:125" x14ac:dyDescent="0.25">
      <c r="A874" s="42"/>
      <c r="B874" s="42"/>
      <c r="C874" s="94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</row>
    <row r="875" spans="1:125" x14ac:dyDescent="0.25">
      <c r="A875" s="42"/>
      <c r="B875" s="42"/>
      <c r="C875" s="94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</row>
    <row r="876" spans="1:125" x14ac:dyDescent="0.25">
      <c r="A876" s="42"/>
      <c r="B876" s="42"/>
      <c r="C876" s="94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</row>
    <row r="877" spans="1:125" x14ac:dyDescent="0.25">
      <c r="A877" s="42"/>
      <c r="B877" s="42"/>
      <c r="C877" s="94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</row>
    <row r="878" spans="1:125" x14ac:dyDescent="0.25">
      <c r="A878" s="42"/>
      <c r="B878" s="42"/>
      <c r="C878" s="94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</row>
    <row r="879" spans="1:125" x14ac:dyDescent="0.25">
      <c r="A879" s="42"/>
      <c r="B879" s="42"/>
      <c r="C879" s="94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</row>
    <row r="880" spans="1:125" x14ac:dyDescent="0.25">
      <c r="A880" s="42"/>
      <c r="B880" s="42"/>
      <c r="C880" s="94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</row>
    <row r="881" spans="1:125" x14ac:dyDescent="0.25">
      <c r="A881" s="42"/>
      <c r="B881" s="42"/>
      <c r="C881" s="94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</row>
    <row r="882" spans="1:125" x14ac:dyDescent="0.25">
      <c r="A882" s="42"/>
      <c r="B882" s="42"/>
      <c r="C882" s="94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</row>
    <row r="883" spans="1:125" x14ac:dyDescent="0.25">
      <c r="A883" s="42"/>
      <c r="B883" s="42"/>
      <c r="C883" s="94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</row>
    <row r="884" spans="1:125" x14ac:dyDescent="0.25">
      <c r="A884" s="42"/>
      <c r="B884" s="42"/>
      <c r="C884" s="94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</row>
    <row r="885" spans="1:125" x14ac:dyDescent="0.25">
      <c r="A885" s="42"/>
      <c r="B885" s="42"/>
      <c r="C885" s="94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</row>
    <row r="886" spans="1:125" x14ac:dyDescent="0.25">
      <c r="A886" s="42"/>
      <c r="B886" s="42"/>
      <c r="C886" s="94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</row>
    <row r="887" spans="1:125" x14ac:dyDescent="0.25">
      <c r="A887" s="42"/>
      <c r="B887" s="42"/>
      <c r="C887" s="94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</row>
    <row r="888" spans="1:125" x14ac:dyDescent="0.25">
      <c r="A888" s="42"/>
      <c r="B888" s="42"/>
      <c r="C888" s="94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</row>
    <row r="889" spans="1:125" x14ac:dyDescent="0.25">
      <c r="A889" s="42"/>
      <c r="B889" s="42"/>
      <c r="C889" s="94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</row>
    <row r="890" spans="1:125" x14ac:dyDescent="0.25">
      <c r="A890" s="42"/>
      <c r="B890" s="42"/>
      <c r="C890" s="94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</row>
    <row r="891" spans="1:125" x14ac:dyDescent="0.25">
      <c r="A891" s="42"/>
      <c r="B891" s="42"/>
      <c r="C891" s="94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</row>
    <row r="892" spans="1:125" x14ac:dyDescent="0.25">
      <c r="A892" s="42"/>
      <c r="B892" s="42"/>
      <c r="C892" s="94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</row>
    <row r="893" spans="1:125" x14ac:dyDescent="0.25">
      <c r="A893" s="42"/>
      <c r="B893" s="42"/>
      <c r="C893" s="94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</row>
    <row r="894" spans="1:125" x14ac:dyDescent="0.25">
      <c r="A894" s="42"/>
      <c r="B894" s="42"/>
      <c r="C894" s="94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</row>
    <row r="895" spans="1:125" x14ac:dyDescent="0.25">
      <c r="A895" s="42"/>
      <c r="B895" s="42"/>
      <c r="C895" s="94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</row>
    <row r="896" spans="1:125" x14ac:dyDescent="0.25">
      <c r="A896" s="42"/>
      <c r="B896" s="42"/>
      <c r="C896" s="94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</row>
    <row r="897" spans="1:125" x14ac:dyDescent="0.25">
      <c r="A897" s="42"/>
      <c r="B897" s="42"/>
      <c r="C897" s="94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</row>
    <row r="898" spans="1:125" x14ac:dyDescent="0.25">
      <c r="A898" s="42"/>
      <c r="B898" s="42"/>
      <c r="C898" s="94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</row>
    <row r="899" spans="1:125" x14ac:dyDescent="0.25">
      <c r="A899" s="42"/>
      <c r="B899" s="42"/>
      <c r="C899" s="94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</row>
    <row r="900" spans="1:125" x14ac:dyDescent="0.25">
      <c r="A900" s="42"/>
      <c r="B900" s="42"/>
      <c r="C900" s="94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</row>
    <row r="901" spans="1:125" x14ac:dyDescent="0.25">
      <c r="A901" s="42"/>
      <c r="B901" s="42"/>
      <c r="C901" s="94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</row>
    <row r="902" spans="1:125" x14ac:dyDescent="0.25">
      <c r="A902" s="42"/>
      <c r="B902" s="42"/>
      <c r="C902" s="94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</row>
    <row r="903" spans="1:125" x14ac:dyDescent="0.25">
      <c r="A903" s="42"/>
      <c r="B903" s="42"/>
      <c r="C903" s="94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</row>
    <row r="904" spans="1:125" x14ac:dyDescent="0.25">
      <c r="A904" s="42"/>
      <c r="B904" s="42"/>
      <c r="C904" s="94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</row>
    <row r="905" spans="1:125" x14ac:dyDescent="0.25">
      <c r="A905" s="42"/>
      <c r="B905" s="42"/>
      <c r="C905" s="94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</row>
    <row r="906" spans="1:125" x14ac:dyDescent="0.25">
      <c r="A906" s="42"/>
      <c r="B906" s="42"/>
      <c r="C906" s="94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</row>
    <row r="907" spans="1:125" x14ac:dyDescent="0.25">
      <c r="A907" s="42"/>
      <c r="B907" s="42"/>
      <c r="C907" s="94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</row>
    <row r="908" spans="1:125" x14ac:dyDescent="0.25">
      <c r="A908" s="42"/>
      <c r="B908" s="42"/>
      <c r="C908" s="94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</row>
    <row r="909" spans="1:125" x14ac:dyDescent="0.25">
      <c r="A909" s="42"/>
      <c r="B909" s="42"/>
      <c r="C909" s="94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</row>
    <row r="910" spans="1:125" x14ac:dyDescent="0.25">
      <c r="A910" s="42"/>
      <c r="B910" s="42"/>
      <c r="C910" s="94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</row>
    <row r="911" spans="1:125" x14ac:dyDescent="0.25">
      <c r="A911" s="42"/>
      <c r="B911" s="42"/>
      <c r="C911" s="94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</row>
    <row r="912" spans="1:125" x14ac:dyDescent="0.25">
      <c r="A912" s="42"/>
      <c r="B912" s="42"/>
      <c r="C912" s="94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</row>
    <row r="913" spans="1:125" x14ac:dyDescent="0.25">
      <c r="A913" s="42"/>
      <c r="B913" s="42"/>
      <c r="C913" s="94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</row>
    <row r="914" spans="1:125" x14ac:dyDescent="0.25">
      <c r="A914" s="42"/>
      <c r="B914" s="42"/>
      <c r="C914" s="94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</row>
    <row r="915" spans="1:125" x14ac:dyDescent="0.25">
      <c r="A915" s="42"/>
      <c r="B915" s="42"/>
      <c r="C915" s="94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</row>
    <row r="916" spans="1:125" x14ac:dyDescent="0.25">
      <c r="A916" s="42"/>
      <c r="B916" s="42"/>
      <c r="C916" s="94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</row>
    <row r="917" spans="1:125" x14ac:dyDescent="0.25">
      <c r="A917" s="42"/>
      <c r="B917" s="42"/>
      <c r="C917" s="94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</row>
    <row r="918" spans="1:125" x14ac:dyDescent="0.25">
      <c r="A918" s="42"/>
      <c r="B918" s="42"/>
      <c r="C918" s="94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</row>
    <row r="919" spans="1:125" x14ac:dyDescent="0.25">
      <c r="A919" s="42"/>
      <c r="B919" s="42"/>
      <c r="C919" s="94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</row>
    <row r="920" spans="1:125" x14ac:dyDescent="0.25">
      <c r="A920" s="42"/>
      <c r="B920" s="42"/>
      <c r="C920" s="94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</row>
    <row r="921" spans="1:125" x14ac:dyDescent="0.25">
      <c r="A921" s="42"/>
      <c r="B921" s="42"/>
      <c r="C921" s="94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</row>
    <row r="922" spans="1:125" x14ac:dyDescent="0.25">
      <c r="A922" s="42"/>
      <c r="B922" s="42"/>
      <c r="C922" s="94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</row>
    <row r="923" spans="1:125" x14ac:dyDescent="0.25">
      <c r="A923" s="42"/>
      <c r="B923" s="42"/>
      <c r="C923" s="94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</row>
    <row r="924" spans="1:125" x14ac:dyDescent="0.25">
      <c r="A924" s="42"/>
      <c r="B924" s="42"/>
      <c r="C924" s="94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</row>
    <row r="925" spans="1:125" x14ac:dyDescent="0.25">
      <c r="A925" s="42"/>
      <c r="B925" s="42"/>
      <c r="C925" s="94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</row>
    <row r="926" spans="1:125" x14ac:dyDescent="0.25">
      <c r="A926" s="42"/>
      <c r="B926" s="42"/>
      <c r="C926" s="94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</row>
    <row r="927" spans="1:125" x14ac:dyDescent="0.25">
      <c r="A927" s="42"/>
      <c r="B927" s="42"/>
      <c r="C927" s="94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</row>
    <row r="928" spans="1:125" x14ac:dyDescent="0.25">
      <c r="A928" s="42"/>
      <c r="B928" s="42"/>
      <c r="C928" s="94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</row>
    <row r="929" spans="1:125" x14ac:dyDescent="0.25">
      <c r="A929" s="42"/>
      <c r="B929" s="42"/>
      <c r="C929" s="94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</row>
    <row r="930" spans="1:125" x14ac:dyDescent="0.25">
      <c r="A930" s="42"/>
      <c r="B930" s="42"/>
      <c r="C930" s="94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</row>
    <row r="931" spans="1:125" x14ac:dyDescent="0.25">
      <c r="A931" s="42"/>
      <c r="B931" s="42"/>
      <c r="C931" s="94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</row>
    <row r="932" spans="1:125" x14ac:dyDescent="0.25">
      <c r="A932" s="42"/>
      <c r="B932" s="42"/>
      <c r="C932" s="94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</row>
    <row r="933" spans="1:125" x14ac:dyDescent="0.25">
      <c r="A933" s="42"/>
      <c r="B933" s="42"/>
      <c r="C933" s="94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</row>
    <row r="934" spans="1:125" x14ac:dyDescent="0.25">
      <c r="A934" s="42"/>
      <c r="B934" s="42"/>
      <c r="C934" s="94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</row>
    <row r="935" spans="1:125" x14ac:dyDescent="0.25">
      <c r="A935" s="42"/>
      <c r="B935" s="42"/>
      <c r="C935" s="94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</row>
    <row r="936" spans="1:125" x14ac:dyDescent="0.25">
      <c r="A936" s="42"/>
      <c r="B936" s="42"/>
      <c r="C936" s="94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</row>
    <row r="937" spans="1:125" x14ac:dyDescent="0.25">
      <c r="A937" s="42"/>
      <c r="B937" s="42"/>
      <c r="C937" s="94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</row>
    <row r="938" spans="1:125" x14ac:dyDescent="0.25">
      <c r="A938" s="42"/>
      <c r="B938" s="42"/>
      <c r="C938" s="94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</row>
    <row r="939" spans="1:125" x14ac:dyDescent="0.25">
      <c r="A939" s="42"/>
      <c r="B939" s="42"/>
      <c r="C939" s="94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</row>
    <row r="940" spans="1:125" x14ac:dyDescent="0.25">
      <c r="A940" s="42"/>
      <c r="B940" s="42"/>
      <c r="C940" s="94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</row>
    <row r="941" spans="1:125" x14ac:dyDescent="0.25">
      <c r="A941" s="42"/>
      <c r="B941" s="42"/>
      <c r="C941" s="94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</row>
    <row r="942" spans="1:125" x14ac:dyDescent="0.25">
      <c r="A942" s="42"/>
      <c r="B942" s="42"/>
      <c r="C942" s="94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</row>
    <row r="943" spans="1:125" x14ac:dyDescent="0.25">
      <c r="A943" s="42"/>
      <c r="B943" s="42"/>
      <c r="C943" s="94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</row>
    <row r="944" spans="1:125" x14ac:dyDescent="0.25">
      <c r="A944" s="42"/>
      <c r="B944" s="42"/>
      <c r="C944" s="94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</row>
    <row r="945" spans="1:125" x14ac:dyDescent="0.25">
      <c r="A945" s="42"/>
      <c r="B945" s="42"/>
      <c r="C945" s="94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</row>
    <row r="946" spans="1:125" x14ac:dyDescent="0.25">
      <c r="A946" s="42"/>
      <c r="B946" s="42"/>
      <c r="C946" s="94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</row>
    <row r="947" spans="1:125" x14ac:dyDescent="0.25">
      <c r="A947" s="42"/>
      <c r="B947" s="42"/>
      <c r="C947" s="94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</row>
    <row r="948" spans="1:125" x14ac:dyDescent="0.25">
      <c r="A948" s="42"/>
      <c r="B948" s="42"/>
      <c r="C948" s="94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</row>
    <row r="949" spans="1:125" x14ac:dyDescent="0.25">
      <c r="A949" s="42"/>
      <c r="B949" s="42"/>
      <c r="C949" s="94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</row>
    <row r="950" spans="1:125" x14ac:dyDescent="0.25">
      <c r="A950" s="42"/>
      <c r="B950" s="42"/>
      <c r="C950" s="94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</row>
    <row r="951" spans="1:125" x14ac:dyDescent="0.25">
      <c r="A951" s="42"/>
      <c r="B951" s="42"/>
      <c r="C951" s="94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</row>
    <row r="952" spans="1:125" x14ac:dyDescent="0.25">
      <c r="A952" s="42"/>
      <c r="B952" s="42"/>
      <c r="C952" s="94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</row>
    <row r="953" spans="1:125" x14ac:dyDescent="0.25">
      <c r="A953" s="42"/>
      <c r="B953" s="42"/>
      <c r="C953" s="94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</row>
    <row r="954" spans="1:125" x14ac:dyDescent="0.25">
      <c r="A954" s="42"/>
      <c r="B954" s="42"/>
      <c r="C954" s="94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</row>
    <row r="955" spans="1:125" x14ac:dyDescent="0.25">
      <c r="A955" s="42"/>
      <c r="B955" s="42"/>
      <c r="C955" s="94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</row>
    <row r="956" spans="1:125" x14ac:dyDescent="0.25">
      <c r="A956" s="42"/>
      <c r="B956" s="42"/>
      <c r="C956" s="94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</row>
    <row r="957" spans="1:125" x14ac:dyDescent="0.25">
      <c r="A957" s="42"/>
      <c r="B957" s="42"/>
      <c r="C957" s="94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</row>
    <row r="958" spans="1:125" x14ac:dyDescent="0.25">
      <c r="A958" s="42"/>
      <c r="B958" s="42"/>
      <c r="C958" s="94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</row>
    <row r="959" spans="1:125" x14ac:dyDescent="0.25">
      <c r="A959" s="42"/>
      <c r="B959" s="42"/>
      <c r="C959" s="94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</row>
    <row r="960" spans="1:125" x14ac:dyDescent="0.25">
      <c r="A960" s="42"/>
      <c r="B960" s="42"/>
      <c r="C960" s="94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</row>
    <row r="961" spans="1:125" x14ac:dyDescent="0.25">
      <c r="A961" s="42"/>
      <c r="B961" s="42"/>
      <c r="C961" s="94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</row>
    <row r="962" spans="1:125" x14ac:dyDescent="0.25">
      <c r="A962" s="42"/>
      <c r="B962" s="42"/>
      <c r="C962" s="94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</row>
    <row r="963" spans="1:125" x14ac:dyDescent="0.25">
      <c r="A963" s="42"/>
      <c r="B963" s="42"/>
      <c r="C963" s="94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</row>
    <row r="964" spans="1:125" x14ac:dyDescent="0.25">
      <c r="A964" s="42"/>
      <c r="B964" s="42"/>
      <c r="C964" s="94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</row>
    <row r="965" spans="1:125" x14ac:dyDescent="0.25">
      <c r="A965" s="42"/>
      <c r="B965" s="42"/>
      <c r="C965" s="94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</row>
    <row r="966" spans="1:125" x14ac:dyDescent="0.25">
      <c r="A966" s="42"/>
      <c r="B966" s="42"/>
      <c r="C966" s="94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</row>
    <row r="967" spans="1:125" x14ac:dyDescent="0.25">
      <c r="A967" s="42"/>
      <c r="B967" s="42"/>
      <c r="C967" s="94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</row>
    <row r="968" spans="1:125" x14ac:dyDescent="0.25">
      <c r="A968" s="42"/>
      <c r="B968" s="42"/>
      <c r="C968" s="94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</row>
    <row r="969" spans="1:125" x14ac:dyDescent="0.25">
      <c r="A969" s="42"/>
      <c r="B969" s="42"/>
      <c r="C969" s="94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</row>
    <row r="970" spans="1:125" x14ac:dyDescent="0.25">
      <c r="A970" s="42"/>
      <c r="B970" s="42"/>
      <c r="C970" s="94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</row>
    <row r="971" spans="1:125" x14ac:dyDescent="0.25">
      <c r="A971" s="42"/>
      <c r="B971" s="42"/>
      <c r="C971" s="94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</row>
    <row r="972" spans="1:125" x14ac:dyDescent="0.25">
      <c r="A972" s="42"/>
      <c r="B972" s="42"/>
      <c r="C972" s="94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</row>
    <row r="973" spans="1:125" x14ac:dyDescent="0.25">
      <c r="A973" s="42"/>
      <c r="B973" s="42"/>
      <c r="C973" s="94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</row>
    <row r="974" spans="1:125" x14ac:dyDescent="0.25">
      <c r="A974" s="42"/>
      <c r="B974" s="42"/>
      <c r="C974" s="94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</row>
    <row r="975" spans="1:125" x14ac:dyDescent="0.25">
      <c r="A975" s="42"/>
      <c r="B975" s="42"/>
      <c r="C975" s="94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</row>
    <row r="976" spans="1:125" x14ac:dyDescent="0.25">
      <c r="A976" s="42"/>
      <c r="B976" s="42"/>
      <c r="C976" s="94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</row>
    <row r="977" spans="1:125" x14ac:dyDescent="0.25">
      <c r="A977" s="42"/>
      <c r="B977" s="42"/>
      <c r="C977" s="94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</row>
    <row r="978" spans="1:125" x14ac:dyDescent="0.25">
      <c r="A978" s="42"/>
      <c r="B978" s="42"/>
      <c r="C978" s="94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</row>
    <row r="979" spans="1:125" x14ac:dyDescent="0.25">
      <c r="A979" s="42"/>
      <c r="B979" s="42"/>
      <c r="C979" s="94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</row>
    <row r="980" spans="1:125" x14ac:dyDescent="0.25">
      <c r="A980" s="42"/>
      <c r="B980" s="42"/>
      <c r="C980" s="94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</row>
    <row r="981" spans="1:125" x14ac:dyDescent="0.25">
      <c r="A981" s="42"/>
      <c r="B981" s="42"/>
      <c r="C981" s="94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</row>
    <row r="982" spans="1:125" x14ac:dyDescent="0.25">
      <c r="A982" s="42"/>
      <c r="B982" s="42"/>
      <c r="C982" s="94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</row>
    <row r="983" spans="1:125" x14ac:dyDescent="0.25">
      <c r="A983" s="42"/>
      <c r="B983" s="42"/>
      <c r="C983" s="94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</row>
    <row r="984" spans="1:125" x14ac:dyDescent="0.25">
      <c r="A984" s="42"/>
      <c r="B984" s="42"/>
      <c r="C984" s="94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</row>
    <row r="985" spans="1:125" x14ac:dyDescent="0.25">
      <c r="A985" s="42"/>
      <c r="B985" s="42"/>
      <c r="C985" s="94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</row>
    <row r="986" spans="1:125" x14ac:dyDescent="0.25">
      <c r="A986" s="42"/>
      <c r="B986" s="42"/>
      <c r="C986" s="94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</row>
    <row r="987" spans="1:125" x14ac:dyDescent="0.25">
      <c r="A987" s="42"/>
      <c r="B987" s="42"/>
      <c r="C987" s="94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</row>
    <row r="988" spans="1:125" x14ac:dyDescent="0.25">
      <c r="A988" s="42"/>
      <c r="B988" s="42"/>
      <c r="C988" s="94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</row>
    <row r="989" spans="1:125" x14ac:dyDescent="0.25">
      <c r="A989" s="42"/>
      <c r="B989" s="42"/>
      <c r="C989" s="94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</row>
    <row r="990" spans="1:125" x14ac:dyDescent="0.25">
      <c r="A990" s="42"/>
      <c r="B990" s="42"/>
      <c r="C990" s="94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</row>
    <row r="991" spans="1:125" x14ac:dyDescent="0.25">
      <c r="A991" s="42"/>
      <c r="B991" s="42"/>
      <c r="C991" s="94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</row>
    <row r="992" spans="1:125" x14ac:dyDescent="0.25">
      <c r="A992" s="42"/>
      <c r="B992" s="42"/>
      <c r="C992" s="94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</row>
    <row r="993" spans="1:125" x14ac:dyDescent="0.25">
      <c r="A993" s="42"/>
      <c r="B993" s="42"/>
      <c r="C993" s="94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</row>
    <row r="994" spans="1:125" x14ac:dyDescent="0.25">
      <c r="A994" s="42"/>
      <c r="B994" s="42"/>
      <c r="C994" s="94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</row>
    <row r="995" spans="1:125" x14ac:dyDescent="0.25">
      <c r="A995" s="42"/>
      <c r="B995" s="42"/>
      <c r="C995" s="94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</row>
    <row r="996" spans="1:125" x14ac:dyDescent="0.25">
      <c r="A996" s="42"/>
      <c r="B996" s="42"/>
      <c r="C996" s="94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</row>
    <row r="997" spans="1:125" x14ac:dyDescent="0.25">
      <c r="A997" s="42"/>
      <c r="B997" s="42"/>
      <c r="C997" s="94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</row>
    <row r="998" spans="1:125" x14ac:dyDescent="0.25">
      <c r="A998" s="42"/>
      <c r="B998" s="42"/>
      <c r="C998" s="94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</row>
    <row r="999" spans="1:125" x14ac:dyDescent="0.25">
      <c r="A999" s="42"/>
      <c r="B999" s="42"/>
      <c r="C999" s="94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</row>
    <row r="1000" spans="1:125" x14ac:dyDescent="0.25">
      <c r="A1000" s="42"/>
      <c r="B1000" s="42"/>
      <c r="C1000" s="94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</row>
    <row r="1001" spans="1:125" x14ac:dyDescent="0.25">
      <c r="A1001" s="42"/>
      <c r="B1001" s="42"/>
      <c r="C1001" s="94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</row>
    <row r="1002" spans="1:125" x14ac:dyDescent="0.25">
      <c r="A1002" s="42"/>
      <c r="B1002" s="42"/>
      <c r="C1002" s="94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</row>
    <row r="1003" spans="1:125" x14ac:dyDescent="0.25">
      <c r="A1003" s="42"/>
      <c r="B1003" s="42"/>
      <c r="C1003" s="94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</row>
    <row r="1004" spans="1:125" x14ac:dyDescent="0.25">
      <c r="A1004" s="42"/>
      <c r="B1004" s="42"/>
      <c r="C1004" s="94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</row>
    <row r="1005" spans="1:125" x14ac:dyDescent="0.25">
      <c r="A1005" s="42"/>
      <c r="B1005" s="42"/>
      <c r="C1005" s="94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</row>
    <row r="1006" spans="1:125" x14ac:dyDescent="0.25">
      <c r="A1006" s="42"/>
      <c r="B1006" s="42"/>
      <c r="C1006" s="94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</row>
    <row r="1007" spans="1:125" x14ac:dyDescent="0.25">
      <c r="A1007" s="42"/>
      <c r="B1007" s="42"/>
      <c r="C1007" s="94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</row>
    <row r="1008" spans="1:125" x14ac:dyDescent="0.25">
      <c r="A1008" s="42"/>
      <c r="B1008" s="42"/>
      <c r="C1008" s="94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</row>
    <row r="1009" spans="1:125" x14ac:dyDescent="0.25">
      <c r="A1009" s="42"/>
      <c r="B1009" s="42"/>
      <c r="C1009" s="94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</row>
    <row r="1010" spans="1:125" x14ac:dyDescent="0.25">
      <c r="A1010" s="42"/>
      <c r="B1010" s="42"/>
      <c r="C1010" s="94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</row>
    <row r="1011" spans="1:125" x14ac:dyDescent="0.25">
      <c r="A1011" s="42"/>
      <c r="B1011" s="42"/>
      <c r="C1011" s="94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</row>
    <row r="1012" spans="1:125" x14ac:dyDescent="0.25">
      <c r="A1012" s="42"/>
      <c r="B1012" s="42"/>
      <c r="C1012" s="94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</row>
    <row r="1013" spans="1:125" x14ac:dyDescent="0.25">
      <c r="A1013" s="42"/>
      <c r="B1013" s="42"/>
      <c r="C1013" s="94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</row>
    <row r="1014" spans="1:125" x14ac:dyDescent="0.25">
      <c r="A1014" s="42"/>
      <c r="B1014" s="42"/>
      <c r="C1014" s="94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</row>
    <row r="1015" spans="1:125" x14ac:dyDescent="0.25">
      <c r="A1015" s="42"/>
      <c r="B1015" s="42"/>
      <c r="C1015" s="94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</row>
    <row r="1016" spans="1:125" x14ac:dyDescent="0.25">
      <c r="A1016" s="42"/>
      <c r="B1016" s="42"/>
      <c r="C1016" s="94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</row>
    <row r="1017" spans="1:125" x14ac:dyDescent="0.25">
      <c r="A1017" s="42"/>
      <c r="B1017" s="42"/>
      <c r="C1017" s="94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</row>
    <row r="1018" spans="1:125" x14ac:dyDescent="0.25">
      <c r="A1018" s="42"/>
      <c r="B1018" s="42"/>
      <c r="C1018" s="94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</row>
    <row r="1019" spans="1:125" x14ac:dyDescent="0.25">
      <c r="A1019" s="42"/>
      <c r="B1019" s="42"/>
      <c r="C1019" s="94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</row>
    <row r="1020" spans="1:125" x14ac:dyDescent="0.25">
      <c r="A1020" s="42"/>
      <c r="B1020" s="42"/>
      <c r="C1020" s="94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</row>
    <row r="1021" spans="1:125" x14ac:dyDescent="0.25">
      <c r="A1021" s="42"/>
      <c r="B1021" s="42"/>
      <c r="C1021" s="94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</row>
    <row r="1022" spans="1:125" x14ac:dyDescent="0.25">
      <c r="A1022" s="42"/>
      <c r="B1022" s="42"/>
      <c r="C1022" s="94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</row>
    <row r="1023" spans="1:125" x14ac:dyDescent="0.25">
      <c r="A1023" s="42"/>
      <c r="B1023" s="42"/>
      <c r="C1023" s="94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</row>
    <row r="1024" spans="1:125" x14ac:dyDescent="0.25">
      <c r="A1024" s="42"/>
      <c r="B1024" s="42"/>
      <c r="C1024" s="94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</row>
    <row r="1025" spans="1:125" x14ac:dyDescent="0.25">
      <c r="A1025" s="42"/>
      <c r="B1025" s="42"/>
      <c r="C1025" s="94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</row>
    <row r="1026" spans="1:125" x14ac:dyDescent="0.25">
      <c r="A1026" s="42"/>
      <c r="B1026" s="42"/>
      <c r="C1026" s="94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</row>
    <row r="1027" spans="1:125" x14ac:dyDescent="0.25">
      <c r="A1027" s="42"/>
      <c r="B1027" s="42"/>
      <c r="C1027" s="94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</row>
    <row r="1028" spans="1:125" x14ac:dyDescent="0.25">
      <c r="A1028" s="42"/>
      <c r="B1028" s="42"/>
      <c r="C1028" s="94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</row>
    <row r="1029" spans="1:125" x14ac:dyDescent="0.25">
      <c r="A1029" s="42"/>
      <c r="B1029" s="42"/>
      <c r="C1029" s="94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</row>
    <row r="1030" spans="1:125" x14ac:dyDescent="0.25">
      <c r="A1030" s="42"/>
      <c r="B1030" s="42"/>
      <c r="C1030" s="94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</row>
    <row r="1031" spans="1:125" x14ac:dyDescent="0.25">
      <c r="A1031" s="42"/>
      <c r="B1031" s="42"/>
      <c r="C1031" s="94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</row>
    <row r="1032" spans="1:125" x14ac:dyDescent="0.25">
      <c r="A1032" s="42"/>
      <c r="B1032" s="42"/>
      <c r="C1032" s="94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</row>
    <row r="1033" spans="1:125" x14ac:dyDescent="0.25">
      <c r="A1033" s="42"/>
      <c r="B1033" s="42"/>
      <c r="C1033" s="94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</row>
    <row r="1034" spans="1:125" x14ac:dyDescent="0.25">
      <c r="A1034" s="42"/>
      <c r="B1034" s="42"/>
      <c r="C1034" s="94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</row>
    <row r="1035" spans="1:125" x14ac:dyDescent="0.25">
      <c r="A1035" s="42"/>
      <c r="B1035" s="42"/>
      <c r="C1035" s="94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</row>
    <row r="1036" spans="1:125" x14ac:dyDescent="0.25">
      <c r="A1036" s="42"/>
      <c r="B1036" s="42"/>
      <c r="C1036" s="94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</row>
    <row r="1037" spans="1:125" x14ac:dyDescent="0.25">
      <c r="A1037" s="42"/>
      <c r="B1037" s="42"/>
      <c r="C1037" s="94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</row>
    <row r="1038" spans="1:125" x14ac:dyDescent="0.25">
      <c r="A1038" s="42"/>
      <c r="B1038" s="42"/>
      <c r="C1038" s="94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</row>
    <row r="1039" spans="1:125" x14ac:dyDescent="0.25">
      <c r="A1039" s="42"/>
      <c r="B1039" s="42"/>
      <c r="C1039" s="94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</row>
    <row r="1040" spans="1:125" x14ac:dyDescent="0.25">
      <c r="A1040" s="42"/>
      <c r="B1040" s="42"/>
      <c r="C1040" s="94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</row>
    <row r="1041" spans="1:125" x14ac:dyDescent="0.25">
      <c r="A1041" s="42"/>
      <c r="B1041" s="42"/>
      <c r="C1041" s="94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</row>
    <row r="1042" spans="1:125" x14ac:dyDescent="0.25">
      <c r="A1042" s="42"/>
      <c r="B1042" s="42"/>
      <c r="C1042" s="94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</row>
    <row r="1043" spans="1:125" x14ac:dyDescent="0.25">
      <c r="A1043" s="42"/>
      <c r="B1043" s="42"/>
      <c r="C1043" s="94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</row>
    <row r="1044" spans="1:125" x14ac:dyDescent="0.25">
      <c r="A1044" s="42"/>
      <c r="B1044" s="42"/>
      <c r="C1044" s="94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</row>
    <row r="1045" spans="1:125" x14ac:dyDescent="0.25">
      <c r="A1045" s="42"/>
      <c r="B1045" s="42"/>
      <c r="C1045" s="94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</row>
    <row r="1046" spans="1:125" x14ac:dyDescent="0.25">
      <c r="A1046" s="42"/>
      <c r="B1046" s="42"/>
      <c r="C1046" s="94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</row>
    <row r="1047" spans="1:125" x14ac:dyDescent="0.25">
      <c r="A1047" s="42"/>
      <c r="B1047" s="42"/>
      <c r="C1047" s="94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</row>
    <row r="1048" spans="1:125" x14ac:dyDescent="0.25">
      <c r="A1048" s="42"/>
      <c r="B1048" s="42"/>
      <c r="C1048" s="94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</row>
    <row r="1049" spans="1:125" x14ac:dyDescent="0.25">
      <c r="A1049" s="42"/>
      <c r="B1049" s="42"/>
      <c r="C1049" s="94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</row>
    <row r="1050" spans="1:125" x14ac:dyDescent="0.25">
      <c r="A1050" s="42"/>
      <c r="B1050" s="42"/>
      <c r="C1050" s="94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</row>
    <row r="1051" spans="1:125" x14ac:dyDescent="0.25">
      <c r="A1051" s="42"/>
      <c r="B1051" s="42"/>
      <c r="C1051" s="94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</row>
    <row r="1052" spans="1:125" x14ac:dyDescent="0.25">
      <c r="A1052" s="42"/>
      <c r="B1052" s="42"/>
      <c r="C1052" s="94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</row>
    <row r="1053" spans="1:125" x14ac:dyDescent="0.25">
      <c r="A1053" s="42"/>
      <c r="B1053" s="42"/>
      <c r="C1053" s="94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</row>
    <row r="1054" spans="1:125" x14ac:dyDescent="0.25">
      <c r="A1054" s="42"/>
      <c r="B1054" s="42"/>
      <c r="C1054" s="94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</row>
    <row r="1055" spans="1:125" x14ac:dyDescent="0.25">
      <c r="A1055" s="42"/>
      <c r="B1055" s="42"/>
      <c r="C1055" s="94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</row>
    <row r="1056" spans="1:125" x14ac:dyDescent="0.25">
      <c r="A1056" s="42"/>
      <c r="B1056" s="42"/>
      <c r="C1056" s="94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</row>
    <row r="1057" spans="1:125" x14ac:dyDescent="0.25">
      <c r="A1057" s="42"/>
      <c r="B1057" s="42"/>
      <c r="C1057" s="94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</row>
    <row r="1058" spans="1:125" x14ac:dyDescent="0.25">
      <c r="A1058" s="42"/>
      <c r="B1058" s="42"/>
      <c r="C1058" s="94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</row>
    <row r="1059" spans="1:125" x14ac:dyDescent="0.25">
      <c r="A1059" s="42"/>
      <c r="B1059" s="42"/>
      <c r="C1059" s="94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</row>
    <row r="1060" spans="1:125" x14ac:dyDescent="0.25">
      <c r="A1060" s="42"/>
      <c r="B1060" s="42"/>
      <c r="C1060" s="94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</row>
    <row r="1061" spans="1:125" x14ac:dyDescent="0.25">
      <c r="A1061" s="42"/>
      <c r="B1061" s="42"/>
      <c r="C1061" s="94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</row>
    <row r="1062" spans="1:125" x14ac:dyDescent="0.25">
      <c r="A1062" s="42"/>
      <c r="B1062" s="42"/>
      <c r="C1062" s="94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</row>
    <row r="1063" spans="1:125" x14ac:dyDescent="0.25">
      <c r="A1063" s="42"/>
      <c r="B1063" s="42"/>
      <c r="C1063" s="94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</row>
    <row r="1064" spans="1:125" x14ac:dyDescent="0.25">
      <c r="A1064" s="42"/>
      <c r="B1064" s="42"/>
      <c r="C1064" s="94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</row>
    <row r="1065" spans="1:125" x14ac:dyDescent="0.25">
      <c r="A1065" s="42"/>
      <c r="B1065" s="42"/>
      <c r="C1065" s="94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</row>
    <row r="1066" spans="1:125" x14ac:dyDescent="0.25">
      <c r="A1066" s="42"/>
      <c r="B1066" s="42"/>
      <c r="C1066" s="94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</row>
    <row r="1067" spans="1:125" x14ac:dyDescent="0.25">
      <c r="A1067" s="42"/>
      <c r="B1067" s="42"/>
      <c r="C1067" s="94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</row>
    <row r="1068" spans="1:125" x14ac:dyDescent="0.25">
      <c r="A1068" s="42"/>
      <c r="B1068" s="42"/>
      <c r="C1068" s="94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</row>
    <row r="1069" spans="1:125" x14ac:dyDescent="0.25">
      <c r="A1069" s="42"/>
      <c r="B1069" s="42"/>
      <c r="C1069" s="94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</row>
    <row r="1070" spans="1:125" x14ac:dyDescent="0.25">
      <c r="A1070" s="42"/>
      <c r="B1070" s="42"/>
      <c r="C1070" s="94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</row>
    <row r="1071" spans="1:125" x14ac:dyDescent="0.25">
      <c r="A1071" s="42"/>
      <c r="B1071" s="42"/>
      <c r="C1071" s="94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</row>
    <row r="1072" spans="1:125" x14ac:dyDescent="0.25">
      <c r="A1072" s="42"/>
      <c r="B1072" s="42"/>
      <c r="C1072" s="94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</row>
    <row r="1073" spans="1:125" x14ac:dyDescent="0.25">
      <c r="A1073" s="42"/>
      <c r="B1073" s="42"/>
      <c r="C1073" s="94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</row>
    <row r="1074" spans="1:125" x14ac:dyDescent="0.25">
      <c r="A1074" s="42"/>
      <c r="B1074" s="42"/>
      <c r="C1074" s="94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</row>
    <row r="1075" spans="1:125" x14ac:dyDescent="0.25">
      <c r="A1075" s="42"/>
      <c r="B1075" s="42"/>
      <c r="C1075" s="94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</row>
    <row r="1076" spans="1:125" x14ac:dyDescent="0.25">
      <c r="A1076" s="42"/>
      <c r="B1076" s="42"/>
      <c r="C1076" s="94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</row>
    <row r="1077" spans="1:125" x14ac:dyDescent="0.25">
      <c r="A1077" s="42"/>
      <c r="B1077" s="42"/>
      <c r="C1077" s="94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</row>
    <row r="1078" spans="1:125" x14ac:dyDescent="0.25">
      <c r="A1078" s="42"/>
      <c r="B1078" s="42"/>
      <c r="C1078" s="94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</row>
    <row r="1079" spans="1:125" x14ac:dyDescent="0.25">
      <c r="A1079" s="42"/>
      <c r="B1079" s="42"/>
      <c r="C1079" s="94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</row>
    <row r="1080" spans="1:125" x14ac:dyDescent="0.25">
      <c r="A1080" s="42"/>
      <c r="B1080" s="42"/>
      <c r="C1080" s="94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</row>
    <row r="1081" spans="1:125" x14ac:dyDescent="0.25">
      <c r="A1081" s="42"/>
      <c r="B1081" s="42"/>
      <c r="C1081" s="94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</row>
    <row r="1082" spans="1:125" x14ac:dyDescent="0.25">
      <c r="A1082" s="42"/>
      <c r="B1082" s="42"/>
      <c r="C1082" s="94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</row>
    <row r="1083" spans="1:125" x14ac:dyDescent="0.25">
      <c r="A1083" s="42"/>
      <c r="B1083" s="42"/>
      <c r="C1083" s="94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</row>
    <row r="1084" spans="1:125" x14ac:dyDescent="0.25">
      <c r="A1084" s="42"/>
      <c r="B1084" s="42"/>
      <c r="C1084" s="94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</row>
    <row r="1085" spans="1:125" x14ac:dyDescent="0.25">
      <c r="A1085" s="42"/>
      <c r="B1085" s="42"/>
      <c r="C1085" s="94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</row>
    <row r="1086" spans="1:125" x14ac:dyDescent="0.25">
      <c r="A1086" s="42"/>
      <c r="B1086" s="42"/>
      <c r="C1086" s="94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</row>
    <row r="1087" spans="1:125" x14ac:dyDescent="0.25">
      <c r="A1087" s="42"/>
      <c r="B1087" s="42"/>
      <c r="C1087" s="94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</row>
    <row r="1088" spans="1:125" x14ac:dyDescent="0.25">
      <c r="A1088" s="42"/>
      <c r="B1088" s="42"/>
      <c r="C1088" s="94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</row>
    <row r="1089" spans="1:125" x14ac:dyDescent="0.25">
      <c r="A1089" s="42"/>
      <c r="B1089" s="42"/>
      <c r="C1089" s="94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</row>
    <row r="1090" spans="1:125" x14ac:dyDescent="0.25">
      <c r="A1090" s="42"/>
      <c r="B1090" s="42"/>
      <c r="C1090" s="94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</row>
    <row r="1091" spans="1:125" x14ac:dyDescent="0.25">
      <c r="A1091" s="42"/>
      <c r="B1091" s="42"/>
      <c r="C1091" s="94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</row>
    <row r="1092" spans="1:125" x14ac:dyDescent="0.25">
      <c r="A1092" s="42"/>
      <c r="B1092" s="42"/>
      <c r="C1092" s="94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</row>
    <row r="1093" spans="1:125" x14ac:dyDescent="0.25">
      <c r="A1093" s="42"/>
      <c r="B1093" s="42"/>
      <c r="C1093" s="94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</row>
    <row r="1094" spans="1:125" x14ac:dyDescent="0.25">
      <c r="A1094" s="42"/>
      <c r="B1094" s="42"/>
      <c r="C1094" s="94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</row>
    <row r="1095" spans="1:125" x14ac:dyDescent="0.25">
      <c r="A1095" s="42"/>
      <c r="B1095" s="42"/>
      <c r="C1095" s="94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</row>
    <row r="1096" spans="1:125" x14ac:dyDescent="0.25">
      <c r="A1096" s="42"/>
      <c r="B1096" s="42"/>
      <c r="C1096" s="94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</row>
    <row r="1097" spans="1:125" x14ac:dyDescent="0.25">
      <c r="A1097" s="42"/>
      <c r="B1097" s="42"/>
      <c r="C1097" s="94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</row>
    <row r="1098" spans="1:125" x14ac:dyDescent="0.25">
      <c r="A1098" s="42"/>
      <c r="B1098" s="42"/>
      <c r="C1098" s="94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</row>
    <row r="1099" spans="1:125" x14ac:dyDescent="0.25">
      <c r="A1099" s="42"/>
      <c r="B1099" s="42"/>
      <c r="C1099" s="94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</row>
    <row r="1100" spans="1:125" x14ac:dyDescent="0.25">
      <c r="A1100" s="42"/>
      <c r="B1100" s="42"/>
      <c r="C1100" s="94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</row>
    <row r="1101" spans="1:125" x14ac:dyDescent="0.25">
      <c r="A1101" s="42"/>
      <c r="B1101" s="42"/>
      <c r="C1101" s="94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</row>
    <row r="1102" spans="1:125" x14ac:dyDescent="0.25">
      <c r="A1102" s="42"/>
      <c r="B1102" s="42"/>
      <c r="C1102" s="94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</row>
    <row r="1103" spans="1:125" x14ac:dyDescent="0.25">
      <c r="A1103" s="42"/>
      <c r="B1103" s="42"/>
      <c r="C1103" s="94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</row>
    <row r="1104" spans="1:125" x14ac:dyDescent="0.25">
      <c r="A1104" s="42"/>
      <c r="B1104" s="42"/>
      <c r="C1104" s="94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</row>
    <row r="1105" spans="1:125" x14ac:dyDescent="0.25">
      <c r="A1105" s="42"/>
      <c r="B1105" s="42"/>
      <c r="C1105" s="94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</row>
    <row r="1106" spans="1:125" x14ac:dyDescent="0.25">
      <c r="A1106" s="42"/>
      <c r="B1106" s="42"/>
      <c r="C1106" s="94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</row>
    <row r="1107" spans="1:125" x14ac:dyDescent="0.25">
      <c r="A1107" s="42"/>
      <c r="B1107" s="42"/>
      <c r="C1107" s="94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</row>
    <row r="1108" spans="1:125" x14ac:dyDescent="0.25">
      <c r="A1108" s="42"/>
      <c r="B1108" s="42"/>
      <c r="C1108" s="94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</row>
    <row r="1109" spans="1:125" x14ac:dyDescent="0.25">
      <c r="A1109" s="42"/>
      <c r="B1109" s="42"/>
      <c r="C1109" s="94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</row>
    <row r="1110" spans="1:125" x14ac:dyDescent="0.25">
      <c r="A1110" s="42"/>
      <c r="B1110" s="42"/>
      <c r="C1110" s="94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</row>
    <row r="1111" spans="1:125" x14ac:dyDescent="0.25">
      <c r="A1111" s="42"/>
      <c r="B1111" s="42"/>
      <c r="C1111" s="94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</row>
    <row r="1112" spans="1:125" x14ac:dyDescent="0.25">
      <c r="A1112" s="42"/>
      <c r="B1112" s="42"/>
      <c r="C1112" s="94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</row>
    <row r="1113" spans="1:125" x14ac:dyDescent="0.25">
      <c r="A1113" s="42"/>
      <c r="B1113" s="42"/>
      <c r="C1113" s="94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</row>
    <row r="1114" spans="1:125" x14ac:dyDescent="0.25">
      <c r="A1114" s="42"/>
      <c r="B1114" s="42"/>
      <c r="C1114" s="94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</row>
    <row r="1115" spans="1:125" x14ac:dyDescent="0.25">
      <c r="A1115" s="42"/>
      <c r="B1115" s="42"/>
      <c r="C1115" s="94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</row>
    <row r="1116" spans="1:125" x14ac:dyDescent="0.25">
      <c r="A1116" s="42"/>
      <c r="B1116" s="42"/>
      <c r="C1116" s="94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</row>
    <row r="1117" spans="1:125" x14ac:dyDescent="0.25">
      <c r="A1117" s="42"/>
      <c r="B1117" s="42"/>
      <c r="C1117" s="94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</row>
    <row r="1118" spans="1:125" x14ac:dyDescent="0.25">
      <c r="A1118" s="42"/>
      <c r="B1118" s="42"/>
      <c r="C1118" s="94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</row>
    <row r="1119" spans="1:125" x14ac:dyDescent="0.25">
      <c r="A1119" s="42"/>
      <c r="B1119" s="42"/>
      <c r="C1119" s="94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</row>
    <row r="1120" spans="1:125" x14ac:dyDescent="0.25">
      <c r="A1120" s="42"/>
      <c r="B1120" s="42"/>
      <c r="C1120" s="94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</row>
    <row r="1121" spans="1:125" x14ac:dyDescent="0.25">
      <c r="A1121" s="42"/>
      <c r="B1121" s="42"/>
      <c r="C1121" s="94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</row>
    <row r="1122" spans="1:125" x14ac:dyDescent="0.25">
      <c r="A1122" s="42"/>
      <c r="B1122" s="42"/>
      <c r="C1122" s="94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</row>
    <row r="1123" spans="1:125" x14ac:dyDescent="0.25">
      <c r="A1123" s="42"/>
      <c r="B1123" s="42"/>
      <c r="C1123" s="94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</row>
    <row r="1124" spans="1:125" x14ac:dyDescent="0.25">
      <c r="A1124" s="42"/>
      <c r="B1124" s="42"/>
      <c r="C1124" s="94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</row>
    <row r="1125" spans="1:125" x14ac:dyDescent="0.25">
      <c r="A1125" s="42"/>
      <c r="B1125" s="42"/>
      <c r="C1125" s="94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</row>
    <row r="1126" spans="1:125" x14ac:dyDescent="0.25">
      <c r="A1126" s="42"/>
      <c r="B1126" s="42"/>
      <c r="C1126" s="94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</row>
    <row r="1127" spans="1:125" x14ac:dyDescent="0.25">
      <c r="A1127" s="42"/>
      <c r="B1127" s="42"/>
      <c r="C1127" s="94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</row>
    <row r="1128" spans="1:125" x14ac:dyDescent="0.25">
      <c r="A1128" s="42"/>
      <c r="B1128" s="42"/>
      <c r="C1128" s="94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</row>
    <row r="1129" spans="1:125" x14ac:dyDescent="0.25">
      <c r="A1129" s="42"/>
      <c r="B1129" s="42"/>
      <c r="C1129" s="94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</row>
    <row r="1130" spans="1:125" x14ac:dyDescent="0.25">
      <c r="A1130" s="42"/>
      <c r="B1130" s="42"/>
      <c r="C1130" s="94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</row>
    <row r="1131" spans="1:125" x14ac:dyDescent="0.25">
      <c r="A1131" s="42"/>
      <c r="B1131" s="42"/>
      <c r="C1131" s="94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</row>
    <row r="1132" spans="1:125" x14ac:dyDescent="0.25">
      <c r="A1132" s="42"/>
      <c r="B1132" s="42"/>
      <c r="C1132" s="94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</row>
    <row r="1133" spans="1:125" x14ac:dyDescent="0.25">
      <c r="A1133" s="42"/>
      <c r="B1133" s="42"/>
      <c r="C1133" s="94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</row>
    <row r="1134" spans="1:125" x14ac:dyDescent="0.25">
      <c r="A1134" s="42"/>
      <c r="B1134" s="42"/>
      <c r="C1134" s="94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</row>
    <row r="1135" spans="1:125" x14ac:dyDescent="0.25">
      <c r="A1135" s="42"/>
      <c r="B1135" s="42"/>
      <c r="C1135" s="94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</row>
    <row r="1136" spans="1:125" x14ac:dyDescent="0.25">
      <c r="A1136" s="42"/>
      <c r="B1136" s="42"/>
      <c r="C1136" s="94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</row>
    <row r="1137" spans="1:125" x14ac:dyDescent="0.25">
      <c r="A1137" s="42"/>
      <c r="B1137" s="42"/>
      <c r="C1137" s="94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</row>
    <row r="1138" spans="1:125" x14ac:dyDescent="0.25">
      <c r="A1138" s="42"/>
      <c r="B1138" s="42"/>
      <c r="C1138" s="94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</row>
    <row r="1139" spans="1:125" x14ac:dyDescent="0.25">
      <c r="A1139" s="42"/>
      <c r="B1139" s="42"/>
      <c r="C1139" s="94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</row>
    <row r="1140" spans="1:125" x14ac:dyDescent="0.25">
      <c r="A1140" s="42"/>
      <c r="B1140" s="42"/>
      <c r="C1140" s="94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</row>
    <row r="1141" spans="1:125" x14ac:dyDescent="0.25">
      <c r="A1141" s="42"/>
      <c r="B1141" s="42"/>
      <c r="C1141" s="94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</row>
    <row r="1142" spans="1:125" x14ac:dyDescent="0.25">
      <c r="A1142" s="42"/>
      <c r="B1142" s="42"/>
      <c r="C1142" s="94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</row>
    <row r="1143" spans="1:125" x14ac:dyDescent="0.25">
      <c r="A1143" s="42"/>
      <c r="B1143" s="42"/>
      <c r="C1143" s="94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</row>
    <row r="1144" spans="1:125" x14ac:dyDescent="0.25">
      <c r="A1144" s="42"/>
      <c r="B1144" s="42"/>
      <c r="C1144" s="94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</row>
    <row r="1145" spans="1:125" x14ac:dyDescent="0.25">
      <c r="A1145" s="42"/>
      <c r="B1145" s="42"/>
      <c r="C1145" s="94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</row>
    <row r="1146" spans="1:125" x14ac:dyDescent="0.25">
      <c r="A1146" s="42"/>
      <c r="B1146" s="42"/>
      <c r="C1146" s="94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</row>
    <row r="1147" spans="1:125" x14ac:dyDescent="0.25">
      <c r="A1147" s="42"/>
      <c r="B1147" s="42"/>
      <c r="C1147" s="94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</row>
    <row r="1148" spans="1:125" x14ac:dyDescent="0.25">
      <c r="A1148" s="42"/>
      <c r="B1148" s="42"/>
      <c r="C1148" s="94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</row>
    <row r="1149" spans="1:125" x14ac:dyDescent="0.25">
      <c r="A1149" s="42"/>
      <c r="B1149" s="42"/>
      <c r="C1149" s="94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</row>
    <row r="1150" spans="1:125" x14ac:dyDescent="0.25">
      <c r="A1150" s="42"/>
      <c r="B1150" s="42"/>
      <c r="C1150" s="94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</row>
    <row r="1151" spans="1:125" x14ac:dyDescent="0.25">
      <c r="A1151" s="42"/>
      <c r="B1151" s="42"/>
      <c r="C1151" s="94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</row>
    <row r="1152" spans="1:125" x14ac:dyDescent="0.25">
      <c r="A1152" s="42"/>
      <c r="B1152" s="42"/>
      <c r="C1152" s="94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</row>
    <row r="1153" spans="1:125" x14ac:dyDescent="0.25">
      <c r="A1153" s="42"/>
      <c r="B1153" s="42"/>
      <c r="C1153" s="94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</row>
    <row r="1154" spans="1:125" x14ac:dyDescent="0.25">
      <c r="A1154" s="42"/>
      <c r="B1154" s="42"/>
      <c r="C1154" s="94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</row>
    <row r="1155" spans="1:125" x14ac:dyDescent="0.25">
      <c r="A1155" s="42"/>
      <c r="B1155" s="42"/>
      <c r="C1155" s="94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</row>
    <row r="1156" spans="1:125" x14ac:dyDescent="0.25">
      <c r="A1156" s="42"/>
      <c r="B1156" s="42"/>
      <c r="C1156" s="94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</row>
    <row r="1157" spans="1:125" x14ac:dyDescent="0.25">
      <c r="A1157" s="42"/>
      <c r="B1157" s="42"/>
      <c r="C1157" s="94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</row>
    <row r="1158" spans="1:125" x14ac:dyDescent="0.25">
      <c r="A1158" s="42"/>
      <c r="B1158" s="42"/>
      <c r="C1158" s="94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</row>
    <row r="1159" spans="1:125" x14ac:dyDescent="0.25">
      <c r="A1159" s="42"/>
      <c r="B1159" s="42"/>
      <c r="C1159" s="94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</row>
    <row r="1160" spans="1:125" x14ac:dyDescent="0.25">
      <c r="A1160" s="42"/>
      <c r="B1160" s="42"/>
      <c r="C1160" s="94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</row>
    <row r="1161" spans="1:125" x14ac:dyDescent="0.25">
      <c r="A1161" s="42"/>
      <c r="B1161" s="42"/>
      <c r="C1161" s="94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</row>
    <row r="1162" spans="1:125" x14ac:dyDescent="0.25">
      <c r="A1162" s="42"/>
      <c r="B1162" s="42"/>
      <c r="C1162" s="94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</row>
    <row r="1163" spans="1:125" x14ac:dyDescent="0.25">
      <c r="A1163" s="42"/>
      <c r="B1163" s="42"/>
      <c r="C1163" s="94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</row>
    <row r="1164" spans="1:125" x14ac:dyDescent="0.25">
      <c r="A1164" s="42"/>
      <c r="B1164" s="42"/>
      <c r="C1164" s="94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</row>
    <row r="1165" spans="1:125" x14ac:dyDescent="0.25">
      <c r="A1165" s="42"/>
      <c r="B1165" s="42"/>
      <c r="C1165" s="94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</row>
    <row r="1166" spans="1:125" x14ac:dyDescent="0.25">
      <c r="A1166" s="42"/>
      <c r="B1166" s="42"/>
      <c r="C1166" s="94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</row>
    <row r="1167" spans="1:125" x14ac:dyDescent="0.25">
      <c r="A1167" s="42"/>
      <c r="B1167" s="42"/>
      <c r="C1167" s="94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</row>
    <row r="1168" spans="1:125" x14ac:dyDescent="0.25">
      <c r="A1168" s="42"/>
      <c r="B1168" s="42"/>
      <c r="C1168" s="94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</row>
    <row r="1169" spans="1:125" x14ac:dyDescent="0.25">
      <c r="A1169" s="42"/>
      <c r="B1169" s="42"/>
      <c r="C1169" s="94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</row>
    <row r="1170" spans="1:125" x14ac:dyDescent="0.25">
      <c r="A1170" s="42"/>
      <c r="B1170" s="42"/>
      <c r="C1170" s="94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</row>
    <row r="1171" spans="1:125" x14ac:dyDescent="0.25">
      <c r="A1171" s="42"/>
      <c r="B1171" s="42"/>
      <c r="C1171" s="94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</row>
    <row r="1172" spans="1:125" x14ac:dyDescent="0.25">
      <c r="A1172" s="42"/>
      <c r="B1172" s="42"/>
      <c r="C1172" s="94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</row>
    <row r="1173" spans="1:125" x14ac:dyDescent="0.25">
      <c r="A1173" s="42"/>
      <c r="B1173" s="42"/>
      <c r="C1173" s="94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</row>
    <row r="1174" spans="1:125" x14ac:dyDescent="0.25">
      <c r="A1174" s="42"/>
      <c r="B1174" s="42"/>
      <c r="C1174" s="94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</row>
    <row r="1175" spans="1:125" x14ac:dyDescent="0.25">
      <c r="A1175" s="42"/>
      <c r="B1175" s="42"/>
      <c r="C1175" s="94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</row>
    <row r="1176" spans="1:125" x14ac:dyDescent="0.25">
      <c r="A1176" s="42"/>
      <c r="B1176" s="42"/>
      <c r="C1176" s="94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</row>
    <row r="1177" spans="1:125" x14ac:dyDescent="0.25">
      <c r="A1177" s="42"/>
      <c r="B1177" s="42"/>
      <c r="C1177" s="94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</row>
    <row r="1178" spans="1:125" x14ac:dyDescent="0.25">
      <c r="A1178" s="42"/>
      <c r="B1178" s="42"/>
      <c r="C1178" s="94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</row>
    <row r="1179" spans="1:125" x14ac:dyDescent="0.25">
      <c r="A1179" s="42"/>
      <c r="B1179" s="42"/>
      <c r="C1179" s="94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</row>
    <row r="1180" spans="1:125" x14ac:dyDescent="0.25">
      <c r="A1180" s="42"/>
      <c r="B1180" s="42"/>
      <c r="C1180" s="94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</row>
    <row r="1181" spans="1:125" x14ac:dyDescent="0.25">
      <c r="A1181" s="42"/>
      <c r="B1181" s="42"/>
      <c r="C1181" s="94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</row>
  </sheetData>
  <sheetProtection algorithmName="SHA-512" hashValue="JoQ8cmnN/H4BUnsyNflJmJBmVu69+y6Ym7NTu27EViCg9D5dCdQeEFB3LnmqcbnBvwX71gh2ArkV0SOF1aGtTg==" saltValue="UXKALa8/lDoVxZrsTpqQZQ==" spinCount="100000" sheet="1" objects="1" scenarios="1"/>
  <protectedRanges>
    <protectedRange sqref="H3 Q3" name="Diapazons5"/>
    <protectedRange sqref="Q5 A1 B26 C23 Q7 Q9 Q11 Q13 Q15 Q17 Q19" name="Diapazons3"/>
    <protectedRange sqref="D5 D7 D9 D11 D13 D15 D17 D19 G5:H5 G7:H7 G13:H13 G15:H15 G9:H9 G11:H11 G17:H17 G19:H19" name="Diapazons2"/>
    <protectedRange sqref="B5:C5 B19:C19 B7:C7 B9:C9 B11:C11 B13:C13 B15:C15 B17:C17" name="Diapazons1"/>
    <protectedRange sqref="R5 R14:AG14 R16:AG16 R18:AG18 R20:AG20 R8:AG8 R10:AG10 T6:AG6 R12:AG12" name="Diapazons4"/>
  </protectedRanges>
  <mergeCells count="323">
    <mergeCell ref="BA5:BA6"/>
    <mergeCell ref="BA7:BA8"/>
    <mergeCell ref="BA9:BA10"/>
    <mergeCell ref="BA11:BA12"/>
    <mergeCell ref="BA13:BA14"/>
    <mergeCell ref="BA15:BA16"/>
    <mergeCell ref="BA17:BA18"/>
    <mergeCell ref="BA19:BA20"/>
    <mergeCell ref="AZ5:AZ6"/>
    <mergeCell ref="AZ7:AZ8"/>
    <mergeCell ref="AZ9:AZ10"/>
    <mergeCell ref="AZ11:AZ12"/>
    <mergeCell ref="AZ13:AZ14"/>
    <mergeCell ref="AZ15:AZ16"/>
    <mergeCell ref="AZ17:AZ18"/>
    <mergeCell ref="AZ19:AZ20"/>
    <mergeCell ref="AY5:AY6"/>
    <mergeCell ref="AY7:AY8"/>
    <mergeCell ref="AY9:AY10"/>
    <mergeCell ref="AY11:AY12"/>
    <mergeCell ref="AY13:AY14"/>
    <mergeCell ref="AY15:AY16"/>
    <mergeCell ref="AY17:AY18"/>
    <mergeCell ref="AY19:AY20"/>
    <mergeCell ref="A1:AG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Z19:AA19"/>
    <mergeCell ref="AB19:AC19"/>
    <mergeCell ref="AD19:AE19"/>
    <mergeCell ref="K7:K8"/>
    <mergeCell ref="L15:L16"/>
    <mergeCell ref="G13:G14"/>
    <mergeCell ref="O9:P9"/>
    <mergeCell ref="O11:P11"/>
    <mergeCell ref="O13:P13"/>
    <mergeCell ref="AB9:AC9"/>
    <mergeCell ref="Q17:Q18"/>
    <mergeCell ref="I7:I8"/>
    <mergeCell ref="I9:I10"/>
    <mergeCell ref="I11:I12"/>
    <mergeCell ref="AB7:AC7"/>
    <mergeCell ref="M15:M16"/>
    <mergeCell ref="V15:W15"/>
    <mergeCell ref="X15:Y15"/>
    <mergeCell ref="Z9:AA9"/>
    <mergeCell ref="R15:S15"/>
    <mergeCell ref="O19:P19"/>
    <mergeCell ref="O17:P17"/>
    <mergeCell ref="N17:N18"/>
    <mergeCell ref="N19:N20"/>
    <mergeCell ref="E17:E18"/>
    <mergeCell ref="E13:E14"/>
    <mergeCell ref="E15:E16"/>
    <mergeCell ref="E11:E12"/>
    <mergeCell ref="G15:G16"/>
    <mergeCell ref="X19:Y19"/>
    <mergeCell ref="AI5:AI6"/>
    <mergeCell ref="AI7:AI8"/>
    <mergeCell ref="AI9:AI10"/>
    <mergeCell ref="AI11:AI12"/>
    <mergeCell ref="J7:J8"/>
    <mergeCell ref="J9:J10"/>
    <mergeCell ref="J11:J12"/>
    <mergeCell ref="J13:J14"/>
    <mergeCell ref="J15:J16"/>
    <mergeCell ref="M7:M8"/>
    <mergeCell ref="M9:M10"/>
    <mergeCell ref="M11:M12"/>
    <mergeCell ref="AF15:AG15"/>
    <mergeCell ref="K15:K16"/>
    <mergeCell ref="N9:N10"/>
    <mergeCell ref="AF5:AG5"/>
    <mergeCell ref="AB5:AC5"/>
    <mergeCell ref="O15:P15"/>
    <mergeCell ref="AI17:AI18"/>
    <mergeCell ref="AJ7:AJ8"/>
    <mergeCell ref="AJ9:AJ10"/>
    <mergeCell ref="B19:B20"/>
    <mergeCell ref="L11:L12"/>
    <mergeCell ref="D13:D14"/>
    <mergeCell ref="D15:D16"/>
    <mergeCell ref="C15:C16"/>
    <mergeCell ref="N11:N12"/>
    <mergeCell ref="N13:N14"/>
    <mergeCell ref="N15:N16"/>
    <mergeCell ref="Q9:Q10"/>
    <mergeCell ref="Q11:Q12"/>
    <mergeCell ref="Q15:Q16"/>
    <mergeCell ref="AF9:AG9"/>
    <mergeCell ref="AJ11:AJ12"/>
    <mergeCell ref="AJ13:AJ14"/>
    <mergeCell ref="AJ15:AJ16"/>
    <mergeCell ref="AJ17:AJ18"/>
    <mergeCell ref="AI13:AI14"/>
    <mergeCell ref="H17:H18"/>
    <mergeCell ref="J17:J18"/>
    <mergeCell ref="J19:J20"/>
    <mergeCell ref="AI15:AI16"/>
    <mergeCell ref="E19:E20"/>
    <mergeCell ref="A17:A18"/>
    <mergeCell ref="A19:A20"/>
    <mergeCell ref="B17:B18"/>
    <mergeCell ref="D17:D18"/>
    <mergeCell ref="Q7:Q8"/>
    <mergeCell ref="R7:S7"/>
    <mergeCell ref="V7:W7"/>
    <mergeCell ref="X7:Y7"/>
    <mergeCell ref="V11:W11"/>
    <mergeCell ref="R13:S13"/>
    <mergeCell ref="T13:U13"/>
    <mergeCell ref="V13:W13"/>
    <mergeCell ref="K9:K10"/>
    <mergeCell ref="K11:K12"/>
    <mergeCell ref="K13:K14"/>
    <mergeCell ref="A15:A16"/>
    <mergeCell ref="B11:B12"/>
    <mergeCell ref="B13:B14"/>
    <mergeCell ref="C13:C14"/>
    <mergeCell ref="B7:B8"/>
    <mergeCell ref="B15:B16"/>
    <mergeCell ref="B9:B10"/>
    <mergeCell ref="A13:A14"/>
    <mergeCell ref="L5:L6"/>
    <mergeCell ref="C17:C18"/>
    <mergeCell ref="C19:C20"/>
    <mergeCell ref="T17:U17"/>
    <mergeCell ref="V17:W17"/>
    <mergeCell ref="D19:D20"/>
    <mergeCell ref="R17:S17"/>
    <mergeCell ref="Q19:Q20"/>
    <mergeCell ref="L19:L20"/>
    <mergeCell ref="L17:L18"/>
    <mergeCell ref="K17:K18"/>
    <mergeCell ref="K19:K20"/>
    <mergeCell ref="M17:M18"/>
    <mergeCell ref="M19:M20"/>
    <mergeCell ref="G17:G18"/>
    <mergeCell ref="G19:G20"/>
    <mergeCell ref="H19:H20"/>
    <mergeCell ref="R19:S19"/>
    <mergeCell ref="T19:U19"/>
    <mergeCell ref="V19:W19"/>
    <mergeCell ref="L13:L14"/>
    <mergeCell ref="Q13:Q14"/>
    <mergeCell ref="R11:S11"/>
    <mergeCell ref="T11:U11"/>
    <mergeCell ref="B5:B6"/>
    <mergeCell ref="C5:C6"/>
    <mergeCell ref="C7:C8"/>
    <mergeCell ref="C9:C10"/>
    <mergeCell ref="C11:C12"/>
    <mergeCell ref="A5:A6"/>
    <mergeCell ref="A7:A8"/>
    <mergeCell ref="A9:A10"/>
    <mergeCell ref="A11:A12"/>
    <mergeCell ref="D5:D6"/>
    <mergeCell ref="D7:D8"/>
    <mergeCell ref="D9:D10"/>
    <mergeCell ref="D11:D12"/>
    <mergeCell ref="L9:L10"/>
    <mergeCell ref="G11:G12"/>
    <mergeCell ref="AN5:AN6"/>
    <mergeCell ref="Z4:AA4"/>
    <mergeCell ref="AB4:AC4"/>
    <mergeCell ref="AD4:AE4"/>
    <mergeCell ref="V5:W5"/>
    <mergeCell ref="E5:E6"/>
    <mergeCell ref="E7:E8"/>
    <mergeCell ref="E9:E10"/>
    <mergeCell ref="K5:K6"/>
    <mergeCell ref="Z5:AA5"/>
    <mergeCell ref="F5:F6"/>
    <mergeCell ref="G5:G6"/>
    <mergeCell ref="I5:I6"/>
    <mergeCell ref="T5:U5"/>
    <mergeCell ref="L7:L8"/>
    <mergeCell ref="N7:N8"/>
    <mergeCell ref="M5:M6"/>
    <mergeCell ref="Z7:AA7"/>
    <mergeCell ref="AF17:AG17"/>
    <mergeCell ref="X17:Y17"/>
    <mergeCell ref="Z17:AA17"/>
    <mergeCell ref="AB17:AC17"/>
    <mergeCell ref="AD9:AE9"/>
    <mergeCell ref="X13:Y13"/>
    <mergeCell ref="X9:Y9"/>
    <mergeCell ref="AF7:AG7"/>
    <mergeCell ref="AD15:AE15"/>
    <mergeCell ref="AD11:AE11"/>
    <mergeCell ref="AF11:AG11"/>
    <mergeCell ref="AB13:AC13"/>
    <mergeCell ref="AD13:AE13"/>
    <mergeCell ref="AB11:AC11"/>
    <mergeCell ref="AF13:AG13"/>
    <mergeCell ref="Z11:AA11"/>
    <mergeCell ref="Z15:AA15"/>
    <mergeCell ref="AD7:AE7"/>
    <mergeCell ref="AU15:AU16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N15:AN16"/>
    <mergeCell ref="AO15:AO16"/>
    <mergeCell ref="AP15:AP16"/>
    <mergeCell ref="AQ15:AQ16"/>
    <mergeCell ref="AR15:AR16"/>
    <mergeCell ref="AS15:AS16"/>
    <mergeCell ref="AT15:AT16"/>
    <mergeCell ref="AR9:AR10"/>
    <mergeCell ref="AS9:AS10"/>
    <mergeCell ref="AT9:AT10"/>
    <mergeCell ref="AU9:AU10"/>
    <mergeCell ref="AO9:AO10"/>
    <mergeCell ref="AP9:AP10"/>
    <mergeCell ref="AQ9:AQ10"/>
    <mergeCell ref="AN9:AN10"/>
    <mergeCell ref="AJ5:AJ6"/>
    <mergeCell ref="AT5:AT6"/>
    <mergeCell ref="AU5:AU6"/>
    <mergeCell ref="AN7:AN8"/>
    <mergeCell ref="AO7:AO8"/>
    <mergeCell ref="AP7:AP8"/>
    <mergeCell ref="AQ7:AQ8"/>
    <mergeCell ref="AR7:AR8"/>
    <mergeCell ref="AS7:AS8"/>
    <mergeCell ref="AT7:AT8"/>
    <mergeCell ref="AU7:AU8"/>
    <mergeCell ref="AQ5:AQ6"/>
    <mergeCell ref="AR5:AR6"/>
    <mergeCell ref="AS5:AS6"/>
    <mergeCell ref="AO5:AO6"/>
    <mergeCell ref="AP5:AP6"/>
    <mergeCell ref="AP17:AP18"/>
    <mergeCell ref="AQ17:AQ18"/>
    <mergeCell ref="AR17:AR18"/>
    <mergeCell ref="AS17:AS18"/>
    <mergeCell ref="AT17:AT18"/>
    <mergeCell ref="AU17:AU18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N17:AN18"/>
    <mergeCell ref="AO17:AO18"/>
    <mergeCell ref="Q3:AG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N5:N6"/>
    <mergeCell ref="O5:P5"/>
    <mergeCell ref="T15:U15"/>
    <mergeCell ref="R9:S9"/>
    <mergeCell ref="T9:U9"/>
    <mergeCell ref="Q5:Q6"/>
    <mergeCell ref="R6:S6"/>
    <mergeCell ref="AF4:AG4"/>
    <mergeCell ref="R4:S4"/>
    <mergeCell ref="R5:S5"/>
    <mergeCell ref="O4:P4"/>
    <mergeCell ref="AD5:AE5"/>
    <mergeCell ref="X5:Y5"/>
    <mergeCell ref="O7:P7"/>
    <mergeCell ref="C23:I23"/>
    <mergeCell ref="AK15:AK16"/>
    <mergeCell ref="AK17:AK18"/>
    <mergeCell ref="AK19:AK20"/>
    <mergeCell ref="AK1:AK2"/>
    <mergeCell ref="AK5:AK6"/>
    <mergeCell ref="AK7:AK8"/>
    <mergeCell ref="AK9:AK10"/>
    <mergeCell ref="AK11:AK12"/>
    <mergeCell ref="AI3:AL3"/>
    <mergeCell ref="AJ19:AJ20"/>
    <mergeCell ref="AI1:AJ2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K13:AK14"/>
    <mergeCell ref="AI19:AI20"/>
    <mergeCell ref="C3:G3"/>
    <mergeCell ref="M3:P3"/>
  </mergeCells>
  <phoneticPr fontId="1" type="noConversion"/>
  <conditionalFormatting sqref="R7:S7 R9:U9 R11:W11 R13:Y13 R15:AA15 R17:AC17 R19:AE19 T5:AF5 V7:AF7 X9:AF9 Z11:AF11 AB13:AF13 AD15:AF15 AF17">
    <cfRule type="cellIs" dxfId="271" priority="110" operator="equal">
      <formula>3</formula>
    </cfRule>
    <cfRule type="cellIs" dxfId="270" priority="115" operator="equal">
      <formula>0.5</formula>
    </cfRule>
    <cfRule type="cellIs" dxfId="269" priority="503" stopIfTrue="1" operator="equal">
      <formula>2</formula>
    </cfRule>
    <cfRule type="cellIs" dxfId="268" priority="504" stopIfTrue="1" operator="equal">
      <formula>1</formula>
    </cfRule>
    <cfRule type="expression" dxfId="267" priority="505" stopIfTrue="1">
      <formula>R6+S6&lt;3</formula>
    </cfRule>
  </conditionalFormatting>
  <conditionalFormatting sqref="T6">
    <cfRule type="cellIs" dxfId="266" priority="506" stopIfTrue="1" operator="notEqual">
      <formula>S8</formula>
    </cfRule>
    <cfRule type="expression" dxfId="265" priority="507" stopIfTrue="1">
      <formula>$R$5=2</formula>
    </cfRule>
  </conditionalFormatting>
  <conditionalFormatting sqref="U6">
    <cfRule type="cellIs" dxfId="264" priority="508" stopIfTrue="1" operator="notEqual">
      <formula>R8</formula>
    </cfRule>
    <cfRule type="expression" dxfId="263" priority="509" stopIfTrue="1">
      <formula>$R$5=2</formula>
    </cfRule>
  </conditionalFormatting>
  <conditionalFormatting sqref="R8">
    <cfRule type="cellIs" dxfId="262" priority="510" stopIfTrue="1" operator="notEqual">
      <formula>U6</formula>
    </cfRule>
    <cfRule type="expression" dxfId="261" priority="511" stopIfTrue="1">
      <formula>$R$5=2</formula>
    </cfRule>
  </conditionalFormatting>
  <conditionalFormatting sqref="V6">
    <cfRule type="cellIs" dxfId="260" priority="512" stopIfTrue="1" operator="notEqual">
      <formula>S10</formula>
    </cfRule>
    <cfRule type="expression" dxfId="259" priority="513" stopIfTrue="1">
      <formula>$R$5=3</formula>
    </cfRule>
  </conditionalFormatting>
  <conditionalFormatting sqref="W6">
    <cfRule type="cellIs" dxfId="258" priority="514" stopIfTrue="1" operator="notEqual">
      <formula>R10</formula>
    </cfRule>
    <cfRule type="expression" dxfId="257" priority="515" stopIfTrue="1">
      <formula>$R$5=3</formula>
    </cfRule>
  </conditionalFormatting>
  <conditionalFormatting sqref="S10">
    <cfRule type="cellIs" dxfId="256" priority="516" stopIfTrue="1" operator="notEqual">
      <formula>V6</formula>
    </cfRule>
    <cfRule type="expression" dxfId="255" priority="517" stopIfTrue="1">
      <formula>$R$5=3</formula>
    </cfRule>
  </conditionalFormatting>
  <conditionalFormatting sqref="Y6">
    <cfRule type="cellIs" dxfId="254" priority="518" stopIfTrue="1" operator="notEqual">
      <formula>R12</formula>
    </cfRule>
    <cfRule type="expression" dxfId="253" priority="519" stopIfTrue="1">
      <formula>$R$5=4</formula>
    </cfRule>
  </conditionalFormatting>
  <conditionalFormatting sqref="S12">
    <cfRule type="cellIs" dxfId="252" priority="520" stopIfTrue="1" operator="notEqual">
      <formula>X6</formula>
    </cfRule>
    <cfRule type="expression" dxfId="251" priority="521" stopIfTrue="1">
      <formula>$R$5=4</formula>
    </cfRule>
  </conditionalFormatting>
  <conditionalFormatting sqref="R12">
    <cfRule type="cellIs" dxfId="250" priority="522" stopIfTrue="1" operator="notEqual">
      <formula>Y6</formula>
    </cfRule>
    <cfRule type="expression" dxfId="249" priority="523" stopIfTrue="1">
      <formula>$R$5=4</formula>
    </cfRule>
  </conditionalFormatting>
  <conditionalFormatting sqref="W8">
    <cfRule type="cellIs" dxfId="248" priority="524" stopIfTrue="1" operator="notEqual">
      <formula>T10</formula>
    </cfRule>
    <cfRule type="expression" dxfId="247" priority="525" stopIfTrue="1">
      <formula>$R$5=4</formula>
    </cfRule>
  </conditionalFormatting>
  <conditionalFormatting sqref="T10">
    <cfRule type="cellIs" dxfId="246" priority="526" stopIfTrue="1" operator="notEqual">
      <formula>W8</formula>
    </cfRule>
    <cfRule type="expression" dxfId="245" priority="527" stopIfTrue="1">
      <formula>$R$5=4</formula>
    </cfRule>
  </conditionalFormatting>
  <conditionalFormatting sqref="X8">
    <cfRule type="cellIs" dxfId="244" priority="528" stopIfTrue="1" operator="notEqual">
      <formula>U12</formula>
    </cfRule>
    <cfRule type="expression" dxfId="243" priority="529" stopIfTrue="1">
      <formula>$R$5=5</formula>
    </cfRule>
  </conditionalFormatting>
  <conditionalFormatting sqref="Y8">
    <cfRule type="cellIs" dxfId="242" priority="530" stopIfTrue="1" operator="notEqual">
      <formula>T12</formula>
    </cfRule>
    <cfRule type="expression" dxfId="241" priority="531" stopIfTrue="1">
      <formula>$R$5=5</formula>
    </cfRule>
  </conditionalFormatting>
  <conditionalFormatting sqref="T12">
    <cfRule type="cellIs" dxfId="240" priority="532" stopIfTrue="1" operator="notEqual">
      <formula>Y8</formula>
    </cfRule>
    <cfRule type="expression" dxfId="239" priority="533" stopIfTrue="1">
      <formula>$R$5=5</formula>
    </cfRule>
  </conditionalFormatting>
  <conditionalFormatting sqref="U12">
    <cfRule type="cellIs" dxfId="238" priority="534" stopIfTrue="1" operator="notEqual">
      <formula>X8</formula>
    </cfRule>
    <cfRule type="expression" dxfId="237" priority="535" stopIfTrue="1">
      <formula>$R$5=5</formula>
    </cfRule>
  </conditionalFormatting>
  <conditionalFormatting sqref="Z6">
    <cfRule type="cellIs" dxfId="236" priority="536" stopIfTrue="1" operator="notEqual">
      <formula>S14</formula>
    </cfRule>
    <cfRule type="expression" dxfId="235" priority="537" stopIfTrue="1">
      <formula>$R$5=5</formula>
    </cfRule>
  </conditionalFormatting>
  <conditionalFormatting sqref="AA6">
    <cfRule type="cellIs" dxfId="234" priority="538" stopIfTrue="1" operator="notEqual">
      <formula>R14</formula>
    </cfRule>
    <cfRule type="expression" dxfId="233" priority="539" stopIfTrue="1">
      <formula>$R$5=5</formula>
    </cfRule>
  </conditionalFormatting>
  <conditionalFormatting sqref="R14">
    <cfRule type="cellIs" dxfId="232" priority="540" stopIfTrue="1" operator="notEqual">
      <formula>AA6</formula>
    </cfRule>
    <cfRule type="expression" dxfId="231" priority="541" stopIfTrue="1">
      <formula>$R$5=5</formula>
    </cfRule>
  </conditionalFormatting>
  <conditionalFormatting sqref="S14">
    <cfRule type="cellIs" dxfId="230" priority="542" stopIfTrue="1" operator="notEqual">
      <formula>Z6</formula>
    </cfRule>
    <cfRule type="expression" dxfId="229" priority="543" stopIfTrue="1">
      <formula>$R$5=5</formula>
    </cfRule>
  </conditionalFormatting>
  <conditionalFormatting sqref="AB6">
    <cfRule type="cellIs" dxfId="228" priority="544" stopIfTrue="1" operator="notEqual">
      <formula>S16</formula>
    </cfRule>
    <cfRule type="expression" dxfId="227" priority="545" stopIfTrue="1">
      <formula>$R$5=6</formula>
    </cfRule>
  </conditionalFormatting>
  <conditionalFormatting sqref="AC6">
    <cfRule type="cellIs" dxfId="226" priority="546" stopIfTrue="1" operator="notEqual">
      <formula>R16</formula>
    </cfRule>
    <cfRule type="expression" dxfId="225" priority="547" stopIfTrue="1">
      <formula>$R$5=6</formula>
    </cfRule>
  </conditionalFormatting>
  <conditionalFormatting sqref="Z8">
    <cfRule type="cellIs" dxfId="224" priority="548" stopIfTrue="1" operator="notEqual">
      <formula>U14</formula>
    </cfRule>
    <cfRule type="expression" dxfId="223" priority="549" stopIfTrue="1">
      <formula>$R$5=6</formula>
    </cfRule>
  </conditionalFormatting>
  <conditionalFormatting sqref="AA8">
    <cfRule type="cellIs" dxfId="222" priority="550" stopIfTrue="1" operator="notEqual">
      <formula>T14</formula>
    </cfRule>
    <cfRule type="expression" dxfId="221" priority="551" stopIfTrue="1">
      <formula>$R$5=6</formula>
    </cfRule>
  </conditionalFormatting>
  <conditionalFormatting sqref="T14">
    <cfRule type="cellIs" dxfId="220" priority="552" stopIfTrue="1" operator="notEqual">
      <formula>AA8</formula>
    </cfRule>
    <cfRule type="expression" dxfId="219" priority="553" stopIfTrue="1">
      <formula>$R$5=6</formula>
    </cfRule>
  </conditionalFormatting>
  <conditionalFormatting sqref="U14">
    <cfRule type="cellIs" dxfId="218" priority="554" stopIfTrue="1" operator="notEqual">
      <formula>Z8</formula>
    </cfRule>
    <cfRule type="expression" dxfId="217" priority="555" stopIfTrue="1">
      <formula>$R$5=6</formula>
    </cfRule>
  </conditionalFormatting>
  <conditionalFormatting sqref="X10">
    <cfRule type="cellIs" dxfId="216" priority="556" stopIfTrue="1" operator="notEqual">
      <formula>W12</formula>
    </cfRule>
    <cfRule type="expression" dxfId="215" priority="557" stopIfTrue="1">
      <formula>$R$5=6</formula>
    </cfRule>
  </conditionalFormatting>
  <conditionalFormatting sqref="Y10">
    <cfRule type="cellIs" dxfId="214" priority="558" stopIfTrue="1" operator="notEqual">
      <formula>V12</formula>
    </cfRule>
    <cfRule type="expression" dxfId="213" priority="559" stopIfTrue="1">
      <formula>$R$5=6</formula>
    </cfRule>
  </conditionalFormatting>
  <conditionalFormatting sqref="V12">
    <cfRule type="cellIs" dxfId="212" priority="560" stopIfTrue="1" operator="notEqual">
      <formula>Y10</formula>
    </cfRule>
    <cfRule type="expression" dxfId="211" priority="561" stopIfTrue="1">
      <formula>$R$5=6</formula>
    </cfRule>
  </conditionalFormatting>
  <conditionalFormatting sqref="AD6">
    <cfRule type="cellIs" dxfId="210" priority="562" stopIfTrue="1" operator="notEqual">
      <formula>S18</formula>
    </cfRule>
    <cfRule type="expression" dxfId="209" priority="563" stopIfTrue="1">
      <formula>$R$5=7</formula>
    </cfRule>
  </conditionalFormatting>
  <conditionalFormatting sqref="AE6">
    <cfRule type="cellIs" dxfId="208" priority="564" stopIfTrue="1" operator="notEqual">
      <formula>R18</formula>
    </cfRule>
    <cfRule type="expression" dxfId="207" priority="565" stopIfTrue="1">
      <formula>$R$5=7</formula>
    </cfRule>
  </conditionalFormatting>
  <conditionalFormatting sqref="R18">
    <cfRule type="cellIs" dxfId="206" priority="566" stopIfTrue="1" operator="notEqual">
      <formula>AE6</formula>
    </cfRule>
    <cfRule type="expression" dxfId="205" priority="567" stopIfTrue="1">
      <formula>$R$5=7</formula>
    </cfRule>
  </conditionalFormatting>
  <conditionalFormatting sqref="S18">
    <cfRule type="cellIs" dxfId="204" priority="568" stopIfTrue="1" operator="notEqual">
      <formula>AD6</formula>
    </cfRule>
    <cfRule type="expression" dxfId="203" priority="569" stopIfTrue="1">
      <formula>$R$5=7</formula>
    </cfRule>
  </conditionalFormatting>
  <conditionalFormatting sqref="Z10">
    <cfRule type="cellIs" dxfId="202" priority="570" stopIfTrue="1" operator="notEqual">
      <formula>W14</formula>
    </cfRule>
    <cfRule type="expression" dxfId="201" priority="571" stopIfTrue="1">
      <formula>$R$5=7</formula>
    </cfRule>
  </conditionalFormatting>
  <conditionalFormatting sqref="AA10">
    <cfRule type="cellIs" dxfId="200" priority="572" stopIfTrue="1" operator="notEqual">
      <formula>V14</formula>
    </cfRule>
    <cfRule type="expression" dxfId="199" priority="573" stopIfTrue="1">
      <formula>$R$5=7</formula>
    </cfRule>
  </conditionalFormatting>
  <conditionalFormatting sqref="V14">
    <cfRule type="cellIs" dxfId="198" priority="574" stopIfTrue="1" operator="notEqual">
      <formula>AA10</formula>
    </cfRule>
    <cfRule type="expression" dxfId="197" priority="575" stopIfTrue="1">
      <formula>$R$5=7</formula>
    </cfRule>
  </conditionalFormatting>
  <conditionalFormatting sqref="W14">
    <cfRule type="cellIs" dxfId="196" priority="576" stopIfTrue="1" operator="notEqual">
      <formula>Z10</formula>
    </cfRule>
    <cfRule type="expression" dxfId="195" priority="577" stopIfTrue="1">
      <formula>$R$5=7</formula>
    </cfRule>
  </conditionalFormatting>
  <conditionalFormatting sqref="T16">
    <cfRule type="cellIs" dxfId="194" priority="578" stopIfTrue="1" operator="notEqual">
      <formula>AC8</formula>
    </cfRule>
    <cfRule type="expression" dxfId="193" priority="579" stopIfTrue="1">
      <formula>$R$5=7</formula>
    </cfRule>
  </conditionalFormatting>
  <conditionalFormatting sqref="U16">
    <cfRule type="cellIs" dxfId="192" priority="580" stopIfTrue="1" operator="notEqual">
      <formula>AB8</formula>
    </cfRule>
    <cfRule type="expression" dxfId="191" priority="581" stopIfTrue="1">
      <formula>$R$5=7</formula>
    </cfRule>
  </conditionalFormatting>
  <conditionalFormatting sqref="AB8">
    <cfRule type="cellIs" dxfId="190" priority="582" stopIfTrue="1" operator="notEqual">
      <formula>U16</formula>
    </cfRule>
    <cfRule type="expression" dxfId="189" priority="583" stopIfTrue="1">
      <formula>$R$5=7</formula>
    </cfRule>
  </conditionalFormatting>
  <conditionalFormatting sqref="AC8">
    <cfRule type="cellIs" dxfId="188" priority="584" stopIfTrue="1" operator="notEqual">
      <formula>T16</formula>
    </cfRule>
    <cfRule type="expression" dxfId="187" priority="585" stopIfTrue="1">
      <formula>$R$5=7</formula>
    </cfRule>
  </conditionalFormatting>
  <conditionalFormatting sqref="Z12">
    <cfRule type="cellIs" dxfId="186" priority="586" stopIfTrue="1" operator="notEqual">
      <formula>Y14</formula>
    </cfRule>
    <cfRule type="expression" dxfId="185" priority="587" stopIfTrue="1">
      <formula>$R$5=1</formula>
    </cfRule>
  </conditionalFormatting>
  <conditionalFormatting sqref="AA12">
    <cfRule type="cellIs" dxfId="184" priority="588" stopIfTrue="1" operator="notEqual">
      <formula>X14</formula>
    </cfRule>
    <cfRule type="expression" dxfId="183" priority="589" stopIfTrue="1">
      <formula>$R$5=1</formula>
    </cfRule>
  </conditionalFormatting>
  <conditionalFormatting sqref="X14">
    <cfRule type="cellIs" dxfId="182" priority="590" stopIfTrue="1" operator="notEqual">
      <formula>AA12</formula>
    </cfRule>
    <cfRule type="expression" dxfId="181" priority="591" stopIfTrue="1">
      <formula>$R$5=1</formula>
    </cfRule>
  </conditionalFormatting>
  <conditionalFormatting sqref="AF6">
    <cfRule type="cellIs" dxfId="180" priority="592" stopIfTrue="1" operator="notEqual">
      <formula>S20</formula>
    </cfRule>
    <cfRule type="expression" dxfId="179" priority="593" stopIfTrue="1">
      <formula>$R$5=1</formula>
    </cfRule>
  </conditionalFormatting>
  <conditionalFormatting sqref="AG6">
    <cfRule type="cellIs" dxfId="178" priority="594" stopIfTrue="1" operator="notEqual">
      <formula>R20</formula>
    </cfRule>
    <cfRule type="expression" dxfId="177" priority="595" stopIfTrue="1">
      <formula>$R$5=1</formula>
    </cfRule>
  </conditionalFormatting>
  <conditionalFormatting sqref="AD8">
    <cfRule type="cellIs" dxfId="176" priority="596" stopIfTrue="1" operator="notEqual">
      <formula>U18</formula>
    </cfRule>
    <cfRule type="expression" dxfId="175" priority="597" stopIfTrue="1">
      <formula>$R$5=1</formula>
    </cfRule>
  </conditionalFormatting>
  <conditionalFormatting sqref="AE8">
    <cfRule type="cellIs" dxfId="174" priority="598" stopIfTrue="1" operator="notEqual">
      <formula>T18</formula>
    </cfRule>
    <cfRule type="expression" dxfId="173" priority="599" stopIfTrue="1">
      <formula>$R$5=1</formula>
    </cfRule>
  </conditionalFormatting>
  <conditionalFormatting sqref="T18">
    <cfRule type="cellIs" dxfId="172" priority="600" stopIfTrue="1" operator="notEqual">
      <formula>AE8</formula>
    </cfRule>
    <cfRule type="expression" dxfId="171" priority="601" stopIfTrue="1">
      <formula>$R$5=1</formula>
    </cfRule>
  </conditionalFormatting>
  <conditionalFormatting sqref="U18">
    <cfRule type="cellIs" dxfId="170" priority="602" stopIfTrue="1" operator="notEqual">
      <formula>AD8</formula>
    </cfRule>
    <cfRule type="expression" dxfId="169" priority="603" stopIfTrue="1">
      <formula>$R$5=1</formula>
    </cfRule>
  </conditionalFormatting>
  <conditionalFormatting sqref="AB10">
    <cfRule type="cellIs" dxfId="168" priority="604" stopIfTrue="1" operator="notEqual">
      <formula>W16</formula>
    </cfRule>
    <cfRule type="expression" dxfId="167" priority="605" stopIfTrue="1">
      <formula>$R$5=1</formula>
    </cfRule>
  </conditionalFormatting>
  <conditionalFormatting sqref="AC10">
    <cfRule type="cellIs" dxfId="166" priority="606" stopIfTrue="1" operator="notEqual">
      <formula>V16</formula>
    </cfRule>
    <cfRule type="expression" dxfId="165" priority="607" stopIfTrue="1">
      <formula>$R$5=1</formula>
    </cfRule>
  </conditionalFormatting>
  <conditionalFormatting sqref="V16">
    <cfRule type="cellIs" dxfId="164" priority="608" stopIfTrue="1" operator="notEqual">
      <formula>AC10</formula>
    </cfRule>
    <cfRule type="expression" dxfId="163" priority="609" stopIfTrue="1">
      <formula>$R$5=1</formula>
    </cfRule>
  </conditionalFormatting>
  <conditionalFormatting sqref="W16">
    <cfRule type="cellIs" dxfId="162" priority="610" stopIfTrue="1" operator="notEqual">
      <formula>AB10</formula>
    </cfRule>
    <cfRule type="expression" dxfId="161" priority="611" stopIfTrue="1">
      <formula>$R$5=1</formula>
    </cfRule>
  </conditionalFormatting>
  <conditionalFormatting sqref="X16">
    <cfRule type="cellIs" dxfId="160" priority="612" stopIfTrue="1" operator="notEqual">
      <formula>AC12</formula>
    </cfRule>
    <cfRule type="expression" dxfId="159" priority="613" stopIfTrue="1">
      <formula>$R$5=2</formula>
    </cfRule>
  </conditionalFormatting>
  <conditionalFormatting sqref="Y16">
    <cfRule type="cellIs" dxfId="158" priority="614" stopIfTrue="1" operator="notEqual">
      <formula>AB12</formula>
    </cfRule>
    <cfRule type="expression" dxfId="157" priority="615" stopIfTrue="1">
      <formula>$R$5=2</formula>
    </cfRule>
  </conditionalFormatting>
  <conditionalFormatting sqref="AB12">
    <cfRule type="cellIs" dxfId="156" priority="616" stopIfTrue="1" operator="notEqual">
      <formula>Y16</formula>
    </cfRule>
    <cfRule type="expression" dxfId="155" priority="617" stopIfTrue="1">
      <formula>$R$5=2</formula>
    </cfRule>
  </conditionalFormatting>
  <conditionalFormatting sqref="AC12">
    <cfRule type="cellIs" dxfId="154" priority="618" stopIfTrue="1" operator="notEqual">
      <formula>X16</formula>
    </cfRule>
    <cfRule type="expression" dxfId="153" priority="619" stopIfTrue="1">
      <formula>$R$5=2</formula>
    </cfRule>
  </conditionalFormatting>
  <conditionalFormatting sqref="V18">
    <cfRule type="cellIs" dxfId="152" priority="620" stopIfTrue="1" operator="notEqual">
      <formula>AE10</formula>
    </cfRule>
    <cfRule type="expression" dxfId="151" priority="621" stopIfTrue="1">
      <formula>$R$5=2</formula>
    </cfRule>
  </conditionalFormatting>
  <conditionalFormatting sqref="W18">
    <cfRule type="cellIs" dxfId="150" priority="622" stopIfTrue="1" operator="notEqual">
      <formula>AD10</formula>
    </cfRule>
    <cfRule type="expression" dxfId="149" priority="623" stopIfTrue="1">
      <formula>$R$5=2</formula>
    </cfRule>
  </conditionalFormatting>
  <conditionalFormatting sqref="AD10">
    <cfRule type="cellIs" dxfId="148" priority="624" stopIfTrue="1" operator="notEqual">
      <formula>W18</formula>
    </cfRule>
    <cfRule type="expression" dxfId="147" priority="625" stopIfTrue="1">
      <formula>$R$5=2</formula>
    </cfRule>
  </conditionalFormatting>
  <conditionalFormatting sqref="AE10">
    <cfRule type="cellIs" dxfId="146" priority="626" stopIfTrue="1" operator="notEqual">
      <formula>V18</formula>
    </cfRule>
    <cfRule type="expression" dxfId="145" priority="627" stopIfTrue="1">
      <formula>$R$5=2</formula>
    </cfRule>
  </conditionalFormatting>
  <conditionalFormatting sqref="T20">
    <cfRule type="cellIs" dxfId="144" priority="628" stopIfTrue="1" operator="notEqual">
      <formula>AG8</formula>
    </cfRule>
    <cfRule type="expression" dxfId="143" priority="629" stopIfTrue="1">
      <formula>$R$5=3</formula>
    </cfRule>
  </conditionalFormatting>
  <conditionalFormatting sqref="U20">
    <cfRule type="cellIs" dxfId="142" priority="630" stopIfTrue="1" operator="notEqual">
      <formula>AF8</formula>
    </cfRule>
    <cfRule type="expression" dxfId="141" priority="631" stopIfTrue="1">
      <formula>$R$5=3</formula>
    </cfRule>
  </conditionalFormatting>
  <conditionalFormatting sqref="AF8">
    <cfRule type="cellIs" dxfId="140" priority="632" stopIfTrue="1" operator="notEqual">
      <formula>U20</formula>
    </cfRule>
    <cfRule type="expression" dxfId="139" priority="633" stopIfTrue="1">
      <formula>$R$5=3</formula>
    </cfRule>
  </conditionalFormatting>
  <conditionalFormatting sqref="AG8">
    <cfRule type="cellIs" dxfId="138" priority="634" stopIfTrue="1" operator="notEqual">
      <formula>T20</formula>
    </cfRule>
    <cfRule type="expression" dxfId="137" priority="635" stopIfTrue="1">
      <formula>$R$5=3</formula>
    </cfRule>
  </conditionalFormatting>
  <conditionalFormatting sqref="S20">
    <cfRule type="cellIs" dxfId="136" priority="644" stopIfTrue="1" operator="notEqual">
      <formula>AF6</formula>
    </cfRule>
    <cfRule type="expression" dxfId="135" priority="645" stopIfTrue="1">
      <formula>$R$5=1</formula>
    </cfRule>
  </conditionalFormatting>
  <conditionalFormatting sqref="U10">
    <cfRule type="cellIs" dxfId="134" priority="646" stopIfTrue="1" operator="notEqual">
      <formula>V8</formula>
    </cfRule>
    <cfRule type="expression" dxfId="133" priority="647" stopIfTrue="1">
      <formula>$R$5=4</formula>
    </cfRule>
  </conditionalFormatting>
  <conditionalFormatting sqref="W12">
    <cfRule type="cellIs" dxfId="132" priority="648" stopIfTrue="1" operator="notEqual">
      <formula>X10</formula>
    </cfRule>
    <cfRule type="expression" dxfId="131" priority="649" stopIfTrue="1">
      <formula>$R$5=6</formula>
    </cfRule>
  </conditionalFormatting>
  <conditionalFormatting sqref="Y14">
    <cfRule type="cellIs" dxfId="130" priority="650" stopIfTrue="1" operator="notEqual">
      <formula>Z12</formula>
    </cfRule>
    <cfRule type="expression" dxfId="129" priority="651" stopIfTrue="1">
      <formula>$R$5=1</formula>
    </cfRule>
  </conditionalFormatting>
  <conditionalFormatting sqref="R10">
    <cfRule type="cellIs" dxfId="128" priority="652" stopIfTrue="1" operator="notEqual">
      <formula>W6</formula>
    </cfRule>
    <cfRule type="expression" dxfId="127" priority="653" stopIfTrue="1">
      <formula>$R$5=3</formula>
    </cfRule>
  </conditionalFormatting>
  <conditionalFormatting sqref="X6">
    <cfRule type="cellIs" dxfId="126" priority="654" stopIfTrue="1" operator="notEqual">
      <formula>S12</formula>
    </cfRule>
    <cfRule type="expression" dxfId="125" priority="655" stopIfTrue="1">
      <formula>$R$5=4</formula>
    </cfRule>
  </conditionalFormatting>
  <conditionalFormatting sqref="V8">
    <cfRule type="cellIs" dxfId="124" priority="656" stopIfTrue="1" operator="notEqual">
      <formula>U10</formula>
    </cfRule>
    <cfRule type="expression" dxfId="123" priority="657" stopIfTrue="1">
      <formula>$R$5=4</formula>
    </cfRule>
  </conditionalFormatting>
  <conditionalFormatting sqref="AB14">
    <cfRule type="cellIs" dxfId="122" priority="658" stopIfTrue="1" operator="notEqual">
      <formula>AA16</formula>
    </cfRule>
    <cfRule type="expression" dxfId="121" priority="659" stopIfTrue="1">
      <formula>$R$5=3</formula>
    </cfRule>
  </conditionalFormatting>
  <conditionalFormatting sqref="AC14">
    <cfRule type="cellIs" dxfId="120" priority="660" stopIfTrue="1" operator="notEqual">
      <formula>Z16</formula>
    </cfRule>
    <cfRule type="expression" dxfId="119" priority="661" stopIfTrue="1">
      <formula>$R$5=3</formula>
    </cfRule>
  </conditionalFormatting>
  <conditionalFormatting sqref="Z16">
    <cfRule type="cellIs" dxfId="118" priority="662" stopIfTrue="1" operator="notEqual">
      <formula>AC14</formula>
    </cfRule>
    <cfRule type="expression" dxfId="117" priority="663" stopIfTrue="1">
      <formula>$R$5=3</formula>
    </cfRule>
  </conditionalFormatting>
  <conditionalFormatting sqref="AA16">
    <cfRule type="cellIs" dxfId="116" priority="664" stopIfTrue="1" operator="notEqual">
      <formula>AB14</formula>
    </cfRule>
    <cfRule type="expression" dxfId="115" priority="665" stopIfTrue="1">
      <formula>$R$5=3</formula>
    </cfRule>
  </conditionalFormatting>
  <conditionalFormatting sqref="AF10">
    <cfRule type="cellIs" dxfId="114" priority="680" stopIfTrue="1" operator="notEqual">
      <formula>W20</formula>
    </cfRule>
    <cfRule type="expression" dxfId="113" priority="681" stopIfTrue="1">
      <formula>$R$5=5</formula>
    </cfRule>
  </conditionalFormatting>
  <conditionalFormatting sqref="AG10">
    <cfRule type="cellIs" dxfId="112" priority="682" stopIfTrue="1" operator="notEqual">
      <formula>V20</formula>
    </cfRule>
    <cfRule type="expression" dxfId="111" priority="683" stopIfTrue="1">
      <formula>$R$5=5</formula>
    </cfRule>
  </conditionalFormatting>
  <conditionalFormatting sqref="V20">
    <cfRule type="cellIs" dxfId="110" priority="684" stopIfTrue="1" operator="notEqual">
      <formula>AG10</formula>
    </cfRule>
    <cfRule type="expression" dxfId="109" priority="685" stopIfTrue="1">
      <formula>$R$5=5</formula>
    </cfRule>
  </conditionalFormatting>
  <conditionalFormatting sqref="W20">
    <cfRule type="cellIs" dxfId="108" priority="686" stopIfTrue="1" operator="notEqual">
      <formula>AF10</formula>
    </cfRule>
    <cfRule type="expression" dxfId="107" priority="687" stopIfTrue="1">
      <formula>$R$5=5</formula>
    </cfRule>
  </conditionalFormatting>
  <conditionalFormatting sqref="AD12">
    <cfRule type="cellIs" dxfId="106" priority="688" stopIfTrue="1" operator="notEqual">
      <formula>Y18</formula>
    </cfRule>
    <cfRule type="expression" dxfId="105" priority="689" stopIfTrue="1">
      <formula>$R$5=3</formula>
    </cfRule>
  </conditionalFormatting>
  <conditionalFormatting sqref="AE12">
    <cfRule type="cellIs" dxfId="104" priority="690" stopIfTrue="1" operator="notEqual">
      <formula>X18</formula>
    </cfRule>
    <cfRule type="expression" dxfId="103" priority="691" stopIfTrue="1">
      <formula>$R$5=3</formula>
    </cfRule>
  </conditionalFormatting>
  <conditionalFormatting sqref="X18">
    <cfRule type="cellIs" dxfId="102" priority="692" stopIfTrue="1" operator="notEqual">
      <formula>AE12</formula>
    </cfRule>
    <cfRule type="expression" dxfId="101" priority="693" stopIfTrue="1">
      <formula>$R$5=3</formula>
    </cfRule>
  </conditionalFormatting>
  <conditionalFormatting sqref="Y18">
    <cfRule type="cellIs" dxfId="100" priority="694" stopIfTrue="1" operator="notEqual">
      <formula>AD12</formula>
    </cfRule>
    <cfRule type="expression" dxfId="99" priority="695" stopIfTrue="1">
      <formula>$R$5=3</formula>
    </cfRule>
  </conditionalFormatting>
  <conditionalFormatting sqref="AD14">
    <cfRule type="cellIs" dxfId="98" priority="702" stopIfTrue="1" operator="notEqual">
      <formula>AA18</formula>
    </cfRule>
    <cfRule type="expression" dxfId="97" priority="703" stopIfTrue="1">
      <formula>$R$5=4</formula>
    </cfRule>
  </conditionalFormatting>
  <conditionalFormatting sqref="AE14">
    <cfRule type="cellIs" dxfId="96" priority="704" stopIfTrue="1" operator="notEqual">
      <formula>Z18</formula>
    </cfRule>
    <cfRule type="expression" dxfId="95" priority="705" stopIfTrue="1">
      <formula>$R$5=4</formula>
    </cfRule>
  </conditionalFormatting>
  <conditionalFormatting sqref="Z18">
    <cfRule type="cellIs" dxfId="94" priority="706" stopIfTrue="1" operator="notEqual">
      <formula>AE14</formula>
    </cfRule>
    <cfRule type="expression" dxfId="93" priority="707" stopIfTrue="1">
      <formula>$R$5=4</formula>
    </cfRule>
  </conditionalFormatting>
  <conditionalFormatting sqref="AA18">
    <cfRule type="cellIs" dxfId="92" priority="708" stopIfTrue="1" operator="notEqual">
      <formula>AD14</formula>
    </cfRule>
    <cfRule type="expression" dxfId="91" priority="709" stopIfTrue="1">
      <formula>$R$5=4</formula>
    </cfRule>
  </conditionalFormatting>
  <conditionalFormatting sqref="AF12">
    <cfRule type="cellIs" dxfId="90" priority="710" stopIfTrue="1" operator="notEqual">
      <formula>Y20</formula>
    </cfRule>
    <cfRule type="expression" dxfId="89" priority="711" stopIfTrue="1">
      <formula>$R$5=7</formula>
    </cfRule>
  </conditionalFormatting>
  <conditionalFormatting sqref="AG12">
    <cfRule type="cellIs" dxfId="88" priority="712" stopIfTrue="1" operator="notEqual">
      <formula>X20</formula>
    </cfRule>
    <cfRule type="expression" dxfId="87" priority="713" stopIfTrue="1">
      <formula>$R$5=7</formula>
    </cfRule>
  </conditionalFormatting>
  <conditionalFormatting sqref="X20">
    <cfRule type="cellIs" dxfId="86" priority="714" stopIfTrue="1" operator="notEqual">
      <formula>AG12</formula>
    </cfRule>
    <cfRule type="expression" dxfId="85" priority="715" stopIfTrue="1">
      <formula>$R$5=7</formula>
    </cfRule>
  </conditionalFormatting>
  <conditionalFormatting sqref="Y20">
    <cfRule type="cellIs" dxfId="84" priority="716" stopIfTrue="1" operator="notEqual">
      <formula>AF12</formula>
    </cfRule>
    <cfRule type="expression" dxfId="83" priority="717" stopIfTrue="1">
      <formula>$R$5=7</formula>
    </cfRule>
  </conditionalFormatting>
  <conditionalFormatting sqref="AB18">
    <cfRule type="cellIs" dxfId="82" priority="956" stopIfTrue="1" operator="notEqual">
      <formula>AE16</formula>
    </cfRule>
    <cfRule type="expression" dxfId="81" priority="957" stopIfTrue="1">
      <formula>$R$5=5</formula>
    </cfRule>
  </conditionalFormatting>
  <conditionalFormatting sqref="AC18">
    <cfRule type="cellIs" dxfId="80" priority="958" stopIfTrue="1" operator="notEqual">
      <formula>AD16</formula>
    </cfRule>
    <cfRule type="expression" dxfId="79" priority="959" stopIfTrue="1">
      <formula>$R$5=5</formula>
    </cfRule>
  </conditionalFormatting>
  <conditionalFormatting sqref="AD16">
    <cfRule type="cellIs" dxfId="78" priority="960" stopIfTrue="1" operator="notEqual">
      <formula>AC18</formula>
    </cfRule>
    <cfRule type="expression" dxfId="77" priority="961" stopIfTrue="1">
      <formula>$R$5=5</formula>
    </cfRule>
  </conditionalFormatting>
  <conditionalFormatting sqref="AE16">
    <cfRule type="cellIs" dxfId="76" priority="962" stopIfTrue="1" operator="notEqual">
      <formula>AB18</formula>
    </cfRule>
    <cfRule type="expression" dxfId="75" priority="963" stopIfTrue="1">
      <formula>$R$5=5</formula>
    </cfRule>
  </conditionalFormatting>
  <conditionalFormatting sqref="AF14">
    <cfRule type="cellIs" dxfId="74" priority="988" stopIfTrue="1" operator="notEqual">
      <formula>AA20</formula>
    </cfRule>
    <cfRule type="expression" dxfId="73" priority="989" stopIfTrue="1">
      <formula>$R$5=2</formula>
    </cfRule>
  </conditionalFormatting>
  <conditionalFormatting sqref="AG14">
    <cfRule type="cellIs" dxfId="72" priority="990" stopIfTrue="1" operator="notEqual">
      <formula>Z20</formula>
    </cfRule>
    <cfRule type="expression" dxfId="71" priority="991" stopIfTrue="1">
      <formula>$R$5=2</formula>
    </cfRule>
  </conditionalFormatting>
  <conditionalFormatting sqref="Z20">
    <cfRule type="cellIs" dxfId="70" priority="992" stopIfTrue="1" operator="notEqual">
      <formula>AG14</formula>
    </cfRule>
    <cfRule type="expression" dxfId="69" priority="993" stopIfTrue="1">
      <formula>$R$5=2</formula>
    </cfRule>
  </conditionalFormatting>
  <conditionalFormatting sqref="AA20">
    <cfRule type="cellIs" dxfId="68" priority="994" stopIfTrue="1" operator="notEqual">
      <formula>AF14</formula>
    </cfRule>
    <cfRule type="expression" dxfId="67" priority="995" stopIfTrue="1">
      <formula>$R$5=2</formula>
    </cfRule>
  </conditionalFormatting>
  <conditionalFormatting sqref="AF16">
    <cfRule type="cellIs" dxfId="66" priority="996" stopIfTrue="1" operator="notEqual">
      <formula>AC20</formula>
    </cfRule>
    <cfRule type="expression" dxfId="65" priority="997" stopIfTrue="1">
      <formula>$R$5=4</formula>
    </cfRule>
  </conditionalFormatting>
  <conditionalFormatting sqref="AG16">
    <cfRule type="cellIs" dxfId="64" priority="998" stopIfTrue="1" operator="notEqual">
      <formula>AB20</formula>
    </cfRule>
    <cfRule type="expression" dxfId="63" priority="999" stopIfTrue="1">
      <formula>$R$5=4</formula>
    </cfRule>
  </conditionalFormatting>
  <conditionalFormatting sqref="AB20">
    <cfRule type="cellIs" dxfId="62" priority="1000" stopIfTrue="1" operator="notEqual">
      <formula>AG16</formula>
    </cfRule>
    <cfRule type="expression" dxfId="61" priority="1001" stopIfTrue="1">
      <formula>$R$5=4</formula>
    </cfRule>
  </conditionalFormatting>
  <conditionalFormatting sqref="AC20">
    <cfRule type="cellIs" dxfId="60" priority="1002" stopIfTrue="1" operator="notEqual">
      <formula>AF16</formula>
    </cfRule>
    <cfRule type="expression" dxfId="59" priority="1003" stopIfTrue="1">
      <formula>$R$5=4</formula>
    </cfRule>
  </conditionalFormatting>
  <conditionalFormatting sqref="AF18">
    <cfRule type="cellIs" dxfId="58" priority="1276" stopIfTrue="1" operator="notEqual">
      <formula>AE20</formula>
    </cfRule>
    <cfRule type="expression" dxfId="57" priority="1277" stopIfTrue="1">
      <formula>$R$5=6</formula>
    </cfRule>
  </conditionalFormatting>
  <conditionalFormatting sqref="AD20">
    <cfRule type="cellIs" dxfId="56" priority="1280" stopIfTrue="1" operator="notEqual">
      <formula>AG18</formula>
    </cfRule>
    <cfRule type="expression" dxfId="55" priority="1281" stopIfTrue="1">
      <formula>$R$5=6</formula>
    </cfRule>
  </conditionalFormatting>
  <conditionalFormatting sqref="AE20">
    <cfRule type="cellIs" dxfId="54" priority="1282" stopIfTrue="1" operator="notEqual">
      <formula>AF18</formula>
    </cfRule>
    <cfRule type="expression" dxfId="53" priority="1283" stopIfTrue="1">
      <formula>$R$5=6</formula>
    </cfRule>
  </conditionalFormatting>
  <conditionalFormatting sqref="AG18">
    <cfRule type="cellIs" dxfId="52" priority="1324" stopIfTrue="1" operator="notEqual">
      <formula>AD20</formula>
    </cfRule>
    <cfRule type="expression" dxfId="51" priority="1325" stopIfTrue="1">
      <formula>$R$5=6</formula>
    </cfRule>
  </conditionalFormatting>
  <conditionalFormatting sqref="S8">
    <cfRule type="cellIs" dxfId="50" priority="1390" stopIfTrue="1" operator="notEqual">
      <formula>$T$6</formula>
    </cfRule>
    <cfRule type="expression" dxfId="49" priority="1391" stopIfTrue="1">
      <formula>$R$5=2</formula>
    </cfRule>
  </conditionalFormatting>
  <conditionalFormatting sqref="R16">
    <cfRule type="cellIs" dxfId="48" priority="1392" stopIfTrue="1" operator="notEqual">
      <formula>$AC$6</formula>
    </cfRule>
    <cfRule type="expression" dxfId="47" priority="1393" stopIfTrue="1">
      <formula>$R$5=6</formula>
    </cfRule>
  </conditionalFormatting>
  <conditionalFormatting sqref="S16">
    <cfRule type="cellIs" dxfId="46" priority="1394" stopIfTrue="1" operator="notEqual">
      <formula>$AB$6</formula>
    </cfRule>
    <cfRule type="expression" dxfId="45" priority="1395" stopIfTrue="1">
      <formula>$R$5=6</formula>
    </cfRule>
  </conditionalFormatting>
  <conditionalFormatting sqref="R20">
    <cfRule type="cellIs" dxfId="44" priority="1396" stopIfTrue="1" operator="notEqual">
      <formula>$AG$6</formula>
    </cfRule>
    <cfRule type="expression" dxfId="43" priority="1397" stopIfTrue="1">
      <formula>$R$5=1</formula>
    </cfRule>
  </conditionalFormatting>
  <conditionalFormatting sqref="AI5:AI20 Q5:Q20">
    <cfRule type="cellIs" dxfId="42" priority="117" stopIfTrue="1" operator="equal">
      <formula>$AP$2</formula>
    </cfRule>
    <cfRule type="cellIs" dxfId="41" priority="1413" stopIfTrue="1" operator="equal">
      <formula>$AO$2</formula>
    </cfRule>
    <cfRule type="cellIs" dxfId="40" priority="1414" stopIfTrue="1" operator="equal">
      <formula>$AN$2</formula>
    </cfRule>
  </conditionalFormatting>
  <conditionalFormatting sqref="AJ5:AJ6">
    <cfRule type="cellIs" dxfId="39" priority="277" operator="equal">
      <formula>$AP$2</formula>
    </cfRule>
    <cfRule type="cellIs" dxfId="38" priority="278" operator="equal">
      <formula>$AO$2</formula>
    </cfRule>
    <cfRule type="cellIs" dxfId="37" priority="279" operator="equal">
      <formula>$AN$2</formula>
    </cfRule>
  </conditionalFormatting>
  <conditionalFormatting sqref="AJ7:AJ8">
    <cfRule type="cellIs" dxfId="36" priority="265" operator="equal">
      <formula>$AP$2</formula>
    </cfRule>
    <cfRule type="cellIs" dxfId="35" priority="266" operator="equal">
      <formula>$AO$2</formula>
    </cfRule>
    <cfRule type="cellIs" dxfId="34" priority="267" operator="equal">
      <formula>$AN$2</formula>
    </cfRule>
  </conditionalFormatting>
  <conditionalFormatting sqref="AJ9:AJ10">
    <cfRule type="cellIs" dxfId="33" priority="262" operator="equal">
      <formula>$AP$2</formula>
    </cfRule>
    <cfRule type="cellIs" dxfId="32" priority="263" operator="equal">
      <formula>$AO$2</formula>
    </cfRule>
    <cfRule type="cellIs" dxfId="31" priority="264" operator="equal">
      <formula>$AN$2</formula>
    </cfRule>
  </conditionalFormatting>
  <conditionalFormatting sqref="AJ11:AJ12">
    <cfRule type="cellIs" dxfId="30" priority="259" operator="equal">
      <formula>$AP$2</formula>
    </cfRule>
    <cfRule type="cellIs" dxfId="29" priority="260" operator="equal">
      <formula>$AO$2</formula>
    </cfRule>
    <cfRule type="cellIs" dxfId="28" priority="261" operator="equal">
      <formula>$AN$2</formula>
    </cfRule>
  </conditionalFormatting>
  <conditionalFormatting sqref="AJ13:AJ14">
    <cfRule type="cellIs" dxfId="27" priority="256" operator="equal">
      <formula>$AP$2</formula>
    </cfRule>
    <cfRule type="cellIs" dxfId="26" priority="257" operator="equal">
      <formula>$AO$2</formula>
    </cfRule>
    <cfRule type="cellIs" dxfId="25" priority="258" operator="equal">
      <formula>$AN$2</formula>
    </cfRule>
  </conditionalFormatting>
  <conditionalFormatting sqref="AJ15:AJ16">
    <cfRule type="cellIs" dxfId="24" priority="253" operator="equal">
      <formula>$AP$2</formula>
    </cfRule>
    <cfRule type="cellIs" dxfId="23" priority="254" operator="equal">
      <formula>$AO$2</formula>
    </cfRule>
    <cfRule type="cellIs" dxfId="22" priority="255" operator="equal">
      <formula>$AN$2</formula>
    </cfRule>
  </conditionalFormatting>
  <conditionalFormatting sqref="AJ17:AJ18">
    <cfRule type="cellIs" dxfId="21" priority="250" operator="equal">
      <formula>$AP$2</formula>
    </cfRule>
    <cfRule type="cellIs" dxfId="20" priority="251" operator="equal">
      <formula>$AO$2</formula>
    </cfRule>
    <cfRule type="cellIs" dxfId="19" priority="252" operator="equal">
      <formula>$AN$2</formula>
    </cfRule>
  </conditionalFormatting>
  <conditionalFormatting sqref="AJ19:AJ20">
    <cfRule type="cellIs" dxfId="18" priority="247" operator="equal">
      <formula>$AP$2</formula>
    </cfRule>
    <cfRule type="cellIs" dxfId="17" priority="248" operator="equal">
      <formula>$AO$2</formula>
    </cfRule>
    <cfRule type="cellIs" dxfId="16" priority="249" operator="equal">
      <formula>$AN$2</formula>
    </cfRule>
  </conditionalFormatting>
  <conditionalFormatting sqref="B5:B20">
    <cfRule type="cellIs" dxfId="15" priority="120" operator="equal">
      <formula>0</formula>
    </cfRule>
  </conditionalFormatting>
  <conditionalFormatting sqref="C5:D20">
    <cfRule type="cellIs" dxfId="14" priority="119" operator="equal">
      <formula>0</formula>
    </cfRule>
  </conditionalFormatting>
  <conditionalFormatting sqref="G5:G20">
    <cfRule type="cellIs" dxfId="13" priority="118" operator="equal">
      <formula>0</formula>
    </cfRule>
  </conditionalFormatting>
  <conditionalFormatting sqref="Q3:AG3">
    <cfRule type="cellIs" dxfId="12" priority="116" operator="equal">
      <formula>0</formula>
    </cfRule>
  </conditionalFormatting>
  <conditionalFormatting sqref="AL5:AL20">
    <cfRule type="cellIs" dxfId="11" priority="56" operator="equal">
      <formula>$AP$2</formula>
    </cfRule>
    <cfRule type="cellIs" dxfId="10" priority="57" operator="equal">
      <formula>$AO$2</formula>
    </cfRule>
    <cfRule type="cellIs" dxfId="9" priority="58" operator="equal">
      <formula>$AN$2</formula>
    </cfRule>
  </conditionalFormatting>
  <conditionalFormatting sqref="BA5:BA20">
    <cfRule type="cellIs" dxfId="8" priority="2" operator="equal">
      <formula>$AP$2</formula>
    </cfRule>
    <cfRule type="cellIs" dxfId="7" priority="3" operator="equal">
      <formula>$AO$2</formula>
    </cfRule>
    <cfRule type="cellIs" dxfId="6" priority="4" operator="equal">
      <formula>$AN$2</formula>
    </cfRule>
  </conditionalFormatting>
  <conditionalFormatting sqref="C23:I23">
    <cfRule type="cellIs" dxfId="5" priority="1" operator="equal">
      <formula>0</formula>
    </cfRule>
  </conditionalFormatting>
  <conditionalFormatting sqref="AG5 AG7 AG9 AG11 AG13 AG15 AG17">
    <cfRule type="cellIs" dxfId="4" priority="1802" operator="equal">
      <formula>3</formula>
    </cfRule>
    <cfRule type="cellIs" dxfId="3" priority="1803" operator="equal">
      <formula>0.5</formula>
    </cfRule>
    <cfRule type="cellIs" dxfId="2" priority="1804" stopIfTrue="1" operator="equal">
      <formula>2</formula>
    </cfRule>
    <cfRule type="cellIs" dxfId="1" priority="1805" stopIfTrue="1" operator="equal">
      <formula>1</formula>
    </cfRule>
    <cfRule type="expression" dxfId="0" priority="1806" stopIfTrue="1">
      <formula>AG6+#REF!&lt;3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O7:AO8 AN12 AO12:AQ12 AQ11 AR13:AR14 AP9:AP10 AQ6:AU6 AT17:AT18 AS15:AS16 AU19:AU20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280"/>
  <sheetViews>
    <sheetView view="pageBreakPreview" zoomScaleNormal="100" zoomScaleSheetLayoutView="100" workbookViewId="0">
      <selection activeCell="AF259" sqref="AF259:AG261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4</v>
      </c>
      <c r="I9" s="218"/>
      <c r="J9" s="218"/>
      <c r="K9" s="171" t="s">
        <v>1</v>
      </c>
      <c r="L9" s="218">
        <v>5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171" t="s">
        <v>1</v>
      </c>
      <c r="AG9" s="218">
        <v>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171" t="s">
        <v>1</v>
      </c>
      <c r="BB9" s="218">
        <v>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1</v>
      </c>
      <c r="BT9" s="218"/>
      <c r="BU9" s="218"/>
      <c r="BV9" s="171" t="s">
        <v>1</v>
      </c>
      <c r="BW9" s="218">
        <v>8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172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172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172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172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ht="7.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8"/>
      <c r="AQ12" s="6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s="93" customFormat="1" ht="7.5" customHeight="1" x14ac:dyDescent="0.25">
      <c r="A13" s="173">
        <f>Results!B11</f>
        <v>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>
        <f>Results!B13</f>
        <v>0</v>
      </c>
      <c r="M13" s="174"/>
      <c r="N13" s="174"/>
      <c r="O13" s="174"/>
      <c r="P13" s="174"/>
      <c r="Q13" s="174"/>
      <c r="R13" s="174"/>
      <c r="S13" s="174"/>
      <c r="T13" s="174"/>
      <c r="U13" s="177"/>
      <c r="V13" s="173">
        <f>Results!B7</f>
        <v>0</v>
      </c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>
        <f>Results!B17</f>
        <v>0</v>
      </c>
      <c r="AH13" s="174"/>
      <c r="AI13" s="174"/>
      <c r="AJ13" s="174"/>
      <c r="AK13" s="174"/>
      <c r="AL13" s="174"/>
      <c r="AM13" s="174"/>
      <c r="AN13" s="174"/>
      <c r="AO13" s="174"/>
      <c r="AP13" s="177"/>
      <c r="AQ13" s="173">
        <f>Results!B9</f>
        <v>0</v>
      </c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>
        <f>Results!B15</f>
        <v>0</v>
      </c>
      <c r="BC13" s="174"/>
      <c r="BD13" s="174"/>
      <c r="BE13" s="174"/>
      <c r="BF13" s="174"/>
      <c r="BG13" s="174"/>
      <c r="BH13" s="174"/>
      <c r="BI13" s="174"/>
      <c r="BJ13" s="174"/>
      <c r="BK13" s="177"/>
      <c r="BL13" s="173">
        <f>Results!B5</f>
        <v>0</v>
      </c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>
        <f>Results!B19</f>
        <v>0</v>
      </c>
      <c r="BX13" s="174"/>
      <c r="BY13" s="174"/>
      <c r="BZ13" s="174"/>
      <c r="CA13" s="174"/>
      <c r="CB13" s="174"/>
      <c r="CC13" s="174"/>
      <c r="CD13" s="174"/>
      <c r="CE13" s="174"/>
      <c r="CF13" s="177"/>
    </row>
    <row r="14" spans="1:84" s="93" customFormat="1" ht="7.5" customHeight="1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7"/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7"/>
      <c r="AQ14" s="175"/>
      <c r="AR14" s="176"/>
      <c r="AS14" s="176"/>
      <c r="AT14" s="176"/>
      <c r="AU14" s="176"/>
      <c r="AV14" s="176"/>
      <c r="AW14" s="176"/>
      <c r="AX14" s="176"/>
      <c r="AY14" s="176"/>
      <c r="AZ14" s="176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7"/>
      <c r="BL14" s="175"/>
      <c r="BM14" s="176"/>
      <c r="BN14" s="176"/>
      <c r="BO14" s="176"/>
      <c r="BP14" s="176"/>
      <c r="BQ14" s="176"/>
      <c r="BR14" s="176"/>
      <c r="BS14" s="176"/>
      <c r="BT14" s="176"/>
      <c r="BU14" s="176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8" t="s">
        <v>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2">
        <v>1</v>
      </c>
      <c r="L16" s="182"/>
      <c r="M16" s="183"/>
      <c r="N16" s="183"/>
      <c r="O16" s="183"/>
      <c r="P16" s="183"/>
      <c r="Q16" s="183"/>
      <c r="R16" s="183"/>
      <c r="S16" s="183"/>
      <c r="T16" s="183"/>
      <c r="U16" s="184"/>
      <c r="V16" s="178" t="s">
        <v>5</v>
      </c>
      <c r="W16" s="179"/>
      <c r="X16" s="179"/>
      <c r="Y16" s="179"/>
      <c r="Z16" s="179"/>
      <c r="AA16" s="179"/>
      <c r="AB16" s="179"/>
      <c r="AC16" s="179"/>
      <c r="AD16" s="179"/>
      <c r="AE16" s="179"/>
      <c r="AF16" s="182">
        <v>1</v>
      </c>
      <c r="AG16" s="182"/>
      <c r="AH16" s="183"/>
      <c r="AI16" s="183"/>
      <c r="AJ16" s="183"/>
      <c r="AK16" s="183"/>
      <c r="AL16" s="183"/>
      <c r="AM16" s="183"/>
      <c r="AN16" s="183"/>
      <c r="AO16" s="183"/>
      <c r="AP16" s="184"/>
      <c r="AQ16" s="178" t="s">
        <v>5</v>
      </c>
      <c r="AR16" s="179"/>
      <c r="AS16" s="179"/>
      <c r="AT16" s="179"/>
      <c r="AU16" s="179"/>
      <c r="AV16" s="179"/>
      <c r="AW16" s="179"/>
      <c r="AX16" s="179"/>
      <c r="AY16" s="179"/>
      <c r="AZ16" s="179"/>
      <c r="BA16" s="182">
        <v>1</v>
      </c>
      <c r="BB16" s="182"/>
      <c r="BC16" s="183"/>
      <c r="BD16" s="183"/>
      <c r="BE16" s="183"/>
      <c r="BF16" s="183"/>
      <c r="BG16" s="183"/>
      <c r="BH16" s="183"/>
      <c r="BI16" s="183"/>
      <c r="BJ16" s="183"/>
      <c r="BK16" s="184"/>
      <c r="BL16" s="178" t="s">
        <v>5</v>
      </c>
      <c r="BM16" s="179"/>
      <c r="BN16" s="179"/>
      <c r="BO16" s="179"/>
      <c r="BP16" s="179"/>
      <c r="BQ16" s="179"/>
      <c r="BR16" s="179"/>
      <c r="BS16" s="179"/>
      <c r="BT16" s="179"/>
      <c r="BU16" s="179"/>
      <c r="BV16" s="182">
        <v>1</v>
      </c>
      <c r="BW16" s="182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" customFormat="1" ht="7.5" customHeight="1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82"/>
      <c r="L17" s="182"/>
      <c r="M17" s="183"/>
      <c r="N17" s="183"/>
      <c r="O17" s="183"/>
      <c r="P17" s="183"/>
      <c r="Q17" s="183"/>
      <c r="R17" s="183"/>
      <c r="S17" s="183"/>
      <c r="T17" s="183"/>
      <c r="U17" s="184"/>
      <c r="V17" s="178"/>
      <c r="W17" s="179"/>
      <c r="X17" s="179"/>
      <c r="Y17" s="179"/>
      <c r="Z17" s="179"/>
      <c r="AA17" s="179"/>
      <c r="AB17" s="179"/>
      <c r="AC17" s="179"/>
      <c r="AD17" s="179"/>
      <c r="AE17" s="179"/>
      <c r="AF17" s="182"/>
      <c r="AG17" s="182"/>
      <c r="AH17" s="183"/>
      <c r="AI17" s="183"/>
      <c r="AJ17" s="183"/>
      <c r="AK17" s="183"/>
      <c r="AL17" s="183"/>
      <c r="AM17" s="183"/>
      <c r="AN17" s="183"/>
      <c r="AO17" s="183"/>
      <c r="AP17" s="184"/>
      <c r="AQ17" s="178"/>
      <c r="AR17" s="179"/>
      <c r="AS17" s="179"/>
      <c r="AT17" s="179"/>
      <c r="AU17" s="179"/>
      <c r="AV17" s="179"/>
      <c r="AW17" s="179"/>
      <c r="AX17" s="179"/>
      <c r="AY17" s="179"/>
      <c r="AZ17" s="179"/>
      <c r="BA17" s="182"/>
      <c r="BB17" s="182"/>
      <c r="BC17" s="183"/>
      <c r="BD17" s="183"/>
      <c r="BE17" s="183"/>
      <c r="BF17" s="183"/>
      <c r="BG17" s="183"/>
      <c r="BH17" s="183"/>
      <c r="BI17" s="183"/>
      <c r="BJ17" s="183"/>
      <c r="BK17" s="184"/>
      <c r="BL17" s="178"/>
      <c r="BM17" s="179"/>
      <c r="BN17" s="179"/>
      <c r="BO17" s="179"/>
      <c r="BP17" s="179"/>
      <c r="BQ17" s="179"/>
      <c r="BR17" s="179"/>
      <c r="BS17" s="179"/>
      <c r="BT17" s="179"/>
      <c r="BU17" s="179"/>
      <c r="BV17" s="182"/>
      <c r="BW17" s="182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2"/>
      <c r="M18" s="185"/>
      <c r="N18" s="185"/>
      <c r="O18" s="185"/>
      <c r="P18" s="185"/>
      <c r="Q18" s="185"/>
      <c r="R18" s="185"/>
      <c r="S18" s="185"/>
      <c r="T18" s="185"/>
      <c r="U18" s="186"/>
      <c r="V18" s="180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  <c r="AG18" s="182"/>
      <c r="AH18" s="185"/>
      <c r="AI18" s="185"/>
      <c r="AJ18" s="185"/>
      <c r="AK18" s="185"/>
      <c r="AL18" s="185"/>
      <c r="AM18" s="185"/>
      <c r="AN18" s="185"/>
      <c r="AO18" s="185"/>
      <c r="AP18" s="186"/>
      <c r="AQ18" s="180"/>
      <c r="AR18" s="181"/>
      <c r="AS18" s="181"/>
      <c r="AT18" s="181"/>
      <c r="AU18" s="181"/>
      <c r="AV18" s="181"/>
      <c r="AW18" s="181"/>
      <c r="AX18" s="181"/>
      <c r="AY18" s="181"/>
      <c r="AZ18" s="181"/>
      <c r="BA18" s="182"/>
      <c r="BB18" s="182"/>
      <c r="BC18" s="185"/>
      <c r="BD18" s="185"/>
      <c r="BE18" s="185"/>
      <c r="BF18" s="185"/>
      <c r="BG18" s="185"/>
      <c r="BH18" s="185"/>
      <c r="BI18" s="185"/>
      <c r="BJ18" s="185"/>
      <c r="BK18" s="186"/>
      <c r="BL18" s="180"/>
      <c r="BM18" s="181"/>
      <c r="BN18" s="181"/>
      <c r="BO18" s="181"/>
      <c r="BP18" s="181"/>
      <c r="BQ18" s="181"/>
      <c r="BR18" s="181"/>
      <c r="BS18" s="181"/>
      <c r="BT18" s="181"/>
      <c r="BU18" s="181"/>
      <c r="BV18" s="182"/>
      <c r="BW18" s="182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82">
        <v>2</v>
      </c>
      <c r="L19" s="182"/>
      <c r="M19" s="179" t="s">
        <v>5</v>
      </c>
      <c r="N19" s="179"/>
      <c r="O19" s="179"/>
      <c r="P19" s="179"/>
      <c r="Q19" s="179"/>
      <c r="R19" s="179"/>
      <c r="S19" s="179"/>
      <c r="T19" s="179"/>
      <c r="U19" s="199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82">
        <v>2</v>
      </c>
      <c r="AG19" s="182"/>
      <c r="AH19" s="179" t="s">
        <v>5</v>
      </c>
      <c r="AI19" s="179"/>
      <c r="AJ19" s="179"/>
      <c r="AK19" s="179"/>
      <c r="AL19" s="179"/>
      <c r="AM19" s="179"/>
      <c r="AN19" s="179"/>
      <c r="AO19" s="179"/>
      <c r="AP19" s="199"/>
      <c r="AQ19" s="196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>
        <v>2</v>
      </c>
      <c r="BB19" s="182"/>
      <c r="BC19" s="179" t="s">
        <v>5</v>
      </c>
      <c r="BD19" s="179"/>
      <c r="BE19" s="179"/>
      <c r="BF19" s="179"/>
      <c r="BG19" s="179"/>
      <c r="BH19" s="179"/>
      <c r="BI19" s="179"/>
      <c r="BJ19" s="179"/>
      <c r="BK19" s="199"/>
      <c r="BL19" s="196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>
        <v>2</v>
      </c>
      <c r="BW19" s="182"/>
      <c r="BX19" s="179" t="s">
        <v>5</v>
      </c>
      <c r="BY19" s="179"/>
      <c r="BZ19" s="179"/>
      <c r="CA19" s="179"/>
      <c r="CB19" s="179"/>
      <c r="CC19" s="179"/>
      <c r="CD19" s="179"/>
      <c r="CE19" s="179"/>
      <c r="CF19" s="199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82"/>
      <c r="L20" s="182"/>
      <c r="M20" s="179"/>
      <c r="N20" s="179"/>
      <c r="O20" s="179"/>
      <c r="P20" s="179"/>
      <c r="Q20" s="179"/>
      <c r="R20" s="179"/>
      <c r="S20" s="179"/>
      <c r="T20" s="179"/>
      <c r="U20" s="199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82"/>
      <c r="AG20" s="182"/>
      <c r="AH20" s="179"/>
      <c r="AI20" s="179"/>
      <c r="AJ20" s="179"/>
      <c r="AK20" s="179"/>
      <c r="AL20" s="179"/>
      <c r="AM20" s="179"/>
      <c r="AN20" s="179"/>
      <c r="AO20" s="179"/>
      <c r="AP20" s="199"/>
      <c r="AQ20" s="196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79"/>
      <c r="BD20" s="179"/>
      <c r="BE20" s="179"/>
      <c r="BF20" s="179"/>
      <c r="BG20" s="179"/>
      <c r="BH20" s="179"/>
      <c r="BI20" s="179"/>
      <c r="BJ20" s="179"/>
      <c r="BK20" s="199"/>
      <c r="BL20" s="196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79"/>
      <c r="BY20" s="179"/>
      <c r="BZ20" s="179"/>
      <c r="CA20" s="179"/>
      <c r="CB20" s="179"/>
      <c r="CC20" s="179"/>
      <c r="CD20" s="179"/>
      <c r="CE20" s="179"/>
      <c r="CF20" s="199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82"/>
      <c r="L21" s="182"/>
      <c r="M21" s="181"/>
      <c r="N21" s="181"/>
      <c r="O21" s="181"/>
      <c r="P21" s="181"/>
      <c r="Q21" s="181"/>
      <c r="R21" s="181"/>
      <c r="S21" s="181"/>
      <c r="T21" s="181"/>
      <c r="U21" s="200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82"/>
      <c r="AG21" s="182"/>
      <c r="AH21" s="181"/>
      <c r="AI21" s="181"/>
      <c r="AJ21" s="181"/>
      <c r="AK21" s="181"/>
      <c r="AL21" s="181"/>
      <c r="AM21" s="181"/>
      <c r="AN21" s="181"/>
      <c r="AO21" s="181"/>
      <c r="AP21" s="200"/>
      <c r="AQ21" s="197"/>
      <c r="AR21" s="198"/>
      <c r="AS21" s="198"/>
      <c r="AT21" s="198"/>
      <c r="AU21" s="198"/>
      <c r="AV21" s="198"/>
      <c r="AW21" s="198"/>
      <c r="AX21" s="198"/>
      <c r="AY21" s="198"/>
      <c r="AZ21" s="198"/>
      <c r="BA21" s="182"/>
      <c r="BB21" s="182"/>
      <c r="BC21" s="181"/>
      <c r="BD21" s="181"/>
      <c r="BE21" s="181"/>
      <c r="BF21" s="181"/>
      <c r="BG21" s="181"/>
      <c r="BH21" s="181"/>
      <c r="BI21" s="181"/>
      <c r="BJ21" s="181"/>
      <c r="BK21" s="200"/>
      <c r="BL21" s="197"/>
      <c r="BM21" s="198"/>
      <c r="BN21" s="198"/>
      <c r="BO21" s="198"/>
      <c r="BP21" s="198"/>
      <c r="BQ21" s="198"/>
      <c r="BR21" s="198"/>
      <c r="BS21" s="198"/>
      <c r="BT21" s="198"/>
      <c r="BU21" s="198"/>
      <c r="BV21" s="182"/>
      <c r="BW21" s="182"/>
      <c r="BX21" s="181"/>
      <c r="BY21" s="181"/>
      <c r="BZ21" s="181"/>
      <c r="CA21" s="181"/>
      <c r="CB21" s="181"/>
      <c r="CC21" s="181"/>
      <c r="CD21" s="181"/>
      <c r="CE21" s="181"/>
      <c r="CF21" s="200"/>
    </row>
    <row r="22" spans="1:84" ht="7.5" customHeight="1" x14ac:dyDescent="0.25">
      <c r="A22" s="178" t="s">
        <v>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82">
        <v>3</v>
      </c>
      <c r="L22" s="182"/>
      <c r="M22" s="183"/>
      <c r="N22" s="183"/>
      <c r="O22" s="183"/>
      <c r="P22" s="183"/>
      <c r="Q22" s="183"/>
      <c r="R22" s="183"/>
      <c r="S22" s="183"/>
      <c r="T22" s="183"/>
      <c r="U22" s="184"/>
      <c r="V22" s="178" t="s">
        <v>5</v>
      </c>
      <c r="W22" s="179"/>
      <c r="X22" s="179"/>
      <c r="Y22" s="179"/>
      <c r="Z22" s="179"/>
      <c r="AA22" s="179"/>
      <c r="AB22" s="179"/>
      <c r="AC22" s="179"/>
      <c r="AD22" s="179"/>
      <c r="AE22" s="179"/>
      <c r="AF22" s="182">
        <v>3</v>
      </c>
      <c r="AG22" s="182"/>
      <c r="AH22" s="182"/>
      <c r="AI22" s="182"/>
      <c r="AJ22" s="182"/>
      <c r="AK22" s="182"/>
      <c r="AL22" s="182"/>
      <c r="AM22" s="182"/>
      <c r="AN22" s="182"/>
      <c r="AO22" s="182"/>
      <c r="AP22" s="201"/>
      <c r="AQ22" s="178" t="s">
        <v>5</v>
      </c>
      <c r="AR22" s="179"/>
      <c r="AS22" s="179"/>
      <c r="AT22" s="179"/>
      <c r="AU22" s="179"/>
      <c r="AV22" s="179"/>
      <c r="AW22" s="179"/>
      <c r="AX22" s="179"/>
      <c r="AY22" s="179"/>
      <c r="AZ22" s="179"/>
      <c r="BA22" s="182">
        <v>3</v>
      </c>
      <c r="BB22" s="182"/>
      <c r="BC22" s="182"/>
      <c r="BD22" s="182"/>
      <c r="BE22" s="182"/>
      <c r="BF22" s="182"/>
      <c r="BG22" s="182"/>
      <c r="BH22" s="182"/>
      <c r="BI22" s="182"/>
      <c r="BJ22" s="182"/>
      <c r="BK22" s="201"/>
      <c r="BL22" s="178" t="s">
        <v>5</v>
      </c>
      <c r="BM22" s="179"/>
      <c r="BN22" s="179"/>
      <c r="BO22" s="179"/>
      <c r="BP22" s="179"/>
      <c r="BQ22" s="179"/>
      <c r="BR22" s="179"/>
      <c r="BS22" s="179"/>
      <c r="BT22" s="179"/>
      <c r="BU22" s="179"/>
      <c r="BV22" s="182">
        <v>3</v>
      </c>
      <c r="BW22" s="182"/>
      <c r="BX22" s="182"/>
      <c r="BY22" s="182"/>
      <c r="BZ22" s="182"/>
      <c r="CA22" s="182"/>
      <c r="CB22" s="182"/>
      <c r="CC22" s="182"/>
      <c r="CD22" s="182"/>
      <c r="CE22" s="182"/>
      <c r="CF22" s="201"/>
    </row>
    <row r="23" spans="1:84" ht="7.5" customHeight="1" x14ac:dyDescent="0.2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82"/>
      <c r="L23" s="182"/>
      <c r="M23" s="183"/>
      <c r="N23" s="183"/>
      <c r="O23" s="183"/>
      <c r="P23" s="183"/>
      <c r="Q23" s="183"/>
      <c r="R23" s="183"/>
      <c r="S23" s="183"/>
      <c r="T23" s="183"/>
      <c r="U23" s="184"/>
      <c r="V23" s="178"/>
      <c r="W23" s="179"/>
      <c r="X23" s="179"/>
      <c r="Y23" s="179"/>
      <c r="Z23" s="179"/>
      <c r="AA23" s="179"/>
      <c r="AB23" s="179"/>
      <c r="AC23" s="179"/>
      <c r="AD23" s="179"/>
      <c r="AE23" s="179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201"/>
      <c r="AQ23" s="178"/>
      <c r="AR23" s="179"/>
      <c r="AS23" s="179"/>
      <c r="AT23" s="179"/>
      <c r="AU23" s="179"/>
      <c r="AV23" s="179"/>
      <c r="AW23" s="179"/>
      <c r="AX23" s="179"/>
      <c r="AY23" s="179"/>
      <c r="AZ23" s="179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201"/>
      <c r="BL23" s="178"/>
      <c r="BM23" s="179"/>
      <c r="BN23" s="179"/>
      <c r="BO23" s="179"/>
      <c r="BP23" s="179"/>
      <c r="BQ23" s="179"/>
      <c r="BR23" s="179"/>
      <c r="BS23" s="179"/>
      <c r="BT23" s="179"/>
      <c r="BU23" s="179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201"/>
    </row>
    <row r="24" spans="1:84" ht="7.5" customHeight="1" x14ac:dyDescent="0.2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5"/>
      <c r="N24" s="185"/>
      <c r="O24" s="185"/>
      <c r="P24" s="185"/>
      <c r="Q24" s="185"/>
      <c r="R24" s="185"/>
      <c r="S24" s="185"/>
      <c r="T24" s="185"/>
      <c r="U24" s="186"/>
      <c r="V24" s="180"/>
      <c r="W24" s="181"/>
      <c r="X24" s="181"/>
      <c r="Y24" s="181"/>
      <c r="Z24" s="181"/>
      <c r="AA24" s="181"/>
      <c r="AB24" s="181"/>
      <c r="AC24" s="181"/>
      <c r="AD24" s="181"/>
      <c r="AE24" s="181"/>
      <c r="AF24" s="182"/>
      <c r="AG24" s="182"/>
      <c r="AH24" s="198"/>
      <c r="AI24" s="198"/>
      <c r="AJ24" s="198"/>
      <c r="AK24" s="198"/>
      <c r="AL24" s="198"/>
      <c r="AM24" s="198"/>
      <c r="AN24" s="198"/>
      <c r="AO24" s="198"/>
      <c r="AP24" s="202"/>
      <c r="AQ24" s="180"/>
      <c r="AR24" s="181"/>
      <c r="AS24" s="181"/>
      <c r="AT24" s="181"/>
      <c r="AU24" s="181"/>
      <c r="AV24" s="181"/>
      <c r="AW24" s="181"/>
      <c r="AX24" s="181"/>
      <c r="AY24" s="181"/>
      <c r="AZ24" s="181"/>
      <c r="BA24" s="182"/>
      <c r="BB24" s="182"/>
      <c r="BC24" s="198"/>
      <c r="BD24" s="198"/>
      <c r="BE24" s="198"/>
      <c r="BF24" s="198"/>
      <c r="BG24" s="198"/>
      <c r="BH24" s="198"/>
      <c r="BI24" s="198"/>
      <c r="BJ24" s="198"/>
      <c r="BK24" s="202"/>
      <c r="BL24" s="180"/>
      <c r="BM24" s="181"/>
      <c r="BN24" s="181"/>
      <c r="BO24" s="181"/>
      <c r="BP24" s="181"/>
      <c r="BQ24" s="181"/>
      <c r="BR24" s="181"/>
      <c r="BS24" s="181"/>
      <c r="BT24" s="181"/>
      <c r="BU24" s="181"/>
      <c r="BV24" s="182"/>
      <c r="BW24" s="182"/>
      <c r="BX24" s="198"/>
      <c r="BY24" s="198"/>
      <c r="BZ24" s="198"/>
      <c r="CA24" s="198"/>
      <c r="CB24" s="198"/>
      <c r="CC24" s="198"/>
      <c r="CD24" s="198"/>
      <c r="CE24" s="198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82">
        <v>4</v>
      </c>
      <c r="L25" s="182"/>
      <c r="M25" s="179" t="s">
        <v>5</v>
      </c>
      <c r="N25" s="179"/>
      <c r="O25" s="179"/>
      <c r="P25" s="179"/>
      <c r="Q25" s="179"/>
      <c r="R25" s="179"/>
      <c r="S25" s="179"/>
      <c r="T25" s="179"/>
      <c r="U25" s="199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82">
        <v>4</v>
      </c>
      <c r="AG25" s="182"/>
      <c r="AH25" s="179" t="s">
        <v>5</v>
      </c>
      <c r="AI25" s="179"/>
      <c r="AJ25" s="179"/>
      <c r="AK25" s="179"/>
      <c r="AL25" s="179"/>
      <c r="AM25" s="179"/>
      <c r="AN25" s="179"/>
      <c r="AO25" s="179"/>
      <c r="AP25" s="199"/>
      <c r="AQ25" s="196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>
        <v>4</v>
      </c>
      <c r="BB25" s="182"/>
      <c r="BC25" s="179" t="s">
        <v>5</v>
      </c>
      <c r="BD25" s="179"/>
      <c r="BE25" s="179"/>
      <c r="BF25" s="179"/>
      <c r="BG25" s="179"/>
      <c r="BH25" s="179"/>
      <c r="BI25" s="179"/>
      <c r="BJ25" s="179"/>
      <c r="BK25" s="199"/>
      <c r="BL25" s="196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>
        <v>4</v>
      </c>
      <c r="BW25" s="182"/>
      <c r="BX25" s="179" t="s">
        <v>5</v>
      </c>
      <c r="BY25" s="179"/>
      <c r="BZ25" s="179"/>
      <c r="CA25" s="179"/>
      <c r="CB25" s="179"/>
      <c r="CC25" s="179"/>
      <c r="CD25" s="179"/>
      <c r="CE25" s="179"/>
      <c r="CF25" s="199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82"/>
      <c r="L26" s="182"/>
      <c r="M26" s="179"/>
      <c r="N26" s="179"/>
      <c r="O26" s="179"/>
      <c r="P26" s="179"/>
      <c r="Q26" s="179"/>
      <c r="R26" s="179"/>
      <c r="S26" s="179"/>
      <c r="T26" s="179"/>
      <c r="U26" s="199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82"/>
      <c r="AG26" s="182"/>
      <c r="AH26" s="179"/>
      <c r="AI26" s="179"/>
      <c r="AJ26" s="179"/>
      <c r="AK26" s="179"/>
      <c r="AL26" s="179"/>
      <c r="AM26" s="179"/>
      <c r="AN26" s="179"/>
      <c r="AO26" s="179"/>
      <c r="AP26" s="199"/>
      <c r="AQ26" s="196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79"/>
      <c r="BD26" s="179"/>
      <c r="BE26" s="179"/>
      <c r="BF26" s="179"/>
      <c r="BG26" s="179"/>
      <c r="BH26" s="179"/>
      <c r="BI26" s="179"/>
      <c r="BJ26" s="179"/>
      <c r="BK26" s="199"/>
      <c r="BL26" s="196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79"/>
      <c r="BY26" s="179"/>
      <c r="BZ26" s="179"/>
      <c r="CA26" s="179"/>
      <c r="CB26" s="179"/>
      <c r="CC26" s="179"/>
      <c r="CD26" s="179"/>
      <c r="CE26" s="179"/>
      <c r="CF26" s="199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82"/>
      <c r="L27" s="182"/>
      <c r="M27" s="181"/>
      <c r="N27" s="181"/>
      <c r="O27" s="181"/>
      <c r="P27" s="181"/>
      <c r="Q27" s="181"/>
      <c r="R27" s="181"/>
      <c r="S27" s="181"/>
      <c r="T27" s="181"/>
      <c r="U27" s="200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82"/>
      <c r="AG27" s="182"/>
      <c r="AH27" s="181"/>
      <c r="AI27" s="181"/>
      <c r="AJ27" s="181"/>
      <c r="AK27" s="181"/>
      <c r="AL27" s="181"/>
      <c r="AM27" s="181"/>
      <c r="AN27" s="181"/>
      <c r="AO27" s="181"/>
      <c r="AP27" s="200"/>
      <c r="AQ27" s="197"/>
      <c r="AR27" s="198"/>
      <c r="AS27" s="198"/>
      <c r="AT27" s="198"/>
      <c r="AU27" s="198"/>
      <c r="AV27" s="198"/>
      <c r="AW27" s="198"/>
      <c r="AX27" s="198"/>
      <c r="AY27" s="198"/>
      <c r="AZ27" s="198"/>
      <c r="BA27" s="182"/>
      <c r="BB27" s="182"/>
      <c r="BC27" s="181"/>
      <c r="BD27" s="181"/>
      <c r="BE27" s="181"/>
      <c r="BF27" s="181"/>
      <c r="BG27" s="181"/>
      <c r="BH27" s="181"/>
      <c r="BI27" s="181"/>
      <c r="BJ27" s="181"/>
      <c r="BK27" s="200"/>
      <c r="BL27" s="197"/>
      <c r="BM27" s="198"/>
      <c r="BN27" s="198"/>
      <c r="BO27" s="198"/>
      <c r="BP27" s="198"/>
      <c r="BQ27" s="198"/>
      <c r="BR27" s="198"/>
      <c r="BS27" s="198"/>
      <c r="BT27" s="198"/>
      <c r="BU27" s="198"/>
      <c r="BV27" s="182"/>
      <c r="BW27" s="182"/>
      <c r="BX27" s="181"/>
      <c r="BY27" s="181"/>
      <c r="BZ27" s="181"/>
      <c r="CA27" s="181"/>
      <c r="CB27" s="181"/>
      <c r="CC27" s="181"/>
      <c r="CD27" s="181"/>
      <c r="CE27" s="181"/>
      <c r="CF27" s="200"/>
    </row>
    <row r="28" spans="1:84" ht="7.5" customHeight="1" x14ac:dyDescent="0.25">
      <c r="A28" s="178" t="s">
        <v>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2">
        <v>5</v>
      </c>
      <c r="L28" s="182"/>
      <c r="M28" s="183"/>
      <c r="N28" s="183"/>
      <c r="O28" s="183"/>
      <c r="P28" s="183"/>
      <c r="Q28" s="183"/>
      <c r="R28" s="183"/>
      <c r="S28" s="183"/>
      <c r="T28" s="183"/>
      <c r="U28" s="184"/>
      <c r="V28" s="178" t="s">
        <v>5</v>
      </c>
      <c r="W28" s="179"/>
      <c r="X28" s="179"/>
      <c r="Y28" s="179"/>
      <c r="Z28" s="179"/>
      <c r="AA28" s="179"/>
      <c r="AB28" s="179"/>
      <c r="AC28" s="179"/>
      <c r="AD28" s="179"/>
      <c r="AE28" s="179"/>
      <c r="AF28" s="182">
        <v>5</v>
      </c>
      <c r="AG28" s="182"/>
      <c r="AH28" s="182"/>
      <c r="AI28" s="182"/>
      <c r="AJ28" s="182"/>
      <c r="AK28" s="182"/>
      <c r="AL28" s="182"/>
      <c r="AM28" s="182"/>
      <c r="AN28" s="182"/>
      <c r="AO28" s="182"/>
      <c r="AP28" s="201"/>
      <c r="AQ28" s="178" t="s">
        <v>5</v>
      </c>
      <c r="AR28" s="179"/>
      <c r="AS28" s="179"/>
      <c r="AT28" s="179"/>
      <c r="AU28" s="179"/>
      <c r="AV28" s="179"/>
      <c r="AW28" s="179"/>
      <c r="AX28" s="179"/>
      <c r="AY28" s="179"/>
      <c r="AZ28" s="179"/>
      <c r="BA28" s="182">
        <v>5</v>
      </c>
      <c r="BB28" s="182"/>
      <c r="BC28" s="182"/>
      <c r="BD28" s="182"/>
      <c r="BE28" s="182"/>
      <c r="BF28" s="182"/>
      <c r="BG28" s="182"/>
      <c r="BH28" s="182"/>
      <c r="BI28" s="182"/>
      <c r="BJ28" s="182"/>
      <c r="BK28" s="201"/>
      <c r="BL28" s="178" t="s">
        <v>5</v>
      </c>
      <c r="BM28" s="179"/>
      <c r="BN28" s="179"/>
      <c r="BO28" s="179"/>
      <c r="BP28" s="179"/>
      <c r="BQ28" s="179"/>
      <c r="BR28" s="179"/>
      <c r="BS28" s="179"/>
      <c r="BT28" s="179"/>
      <c r="BU28" s="179"/>
      <c r="BV28" s="182">
        <v>5</v>
      </c>
      <c r="BW28" s="182"/>
      <c r="BX28" s="182"/>
      <c r="BY28" s="182"/>
      <c r="BZ28" s="182"/>
      <c r="CA28" s="182"/>
      <c r="CB28" s="182"/>
      <c r="CC28" s="182"/>
      <c r="CD28" s="182"/>
      <c r="CE28" s="182"/>
      <c r="CF28" s="201"/>
    </row>
    <row r="29" spans="1:84" ht="7.5" customHeight="1" x14ac:dyDescent="0.25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2"/>
      <c r="L29" s="182"/>
      <c r="M29" s="183"/>
      <c r="N29" s="183"/>
      <c r="O29" s="183"/>
      <c r="P29" s="183"/>
      <c r="Q29" s="183"/>
      <c r="R29" s="183"/>
      <c r="S29" s="183"/>
      <c r="T29" s="183"/>
      <c r="U29" s="184"/>
      <c r="V29" s="178"/>
      <c r="W29" s="179"/>
      <c r="X29" s="179"/>
      <c r="Y29" s="179"/>
      <c r="Z29" s="179"/>
      <c r="AA29" s="179"/>
      <c r="AB29" s="179"/>
      <c r="AC29" s="179"/>
      <c r="AD29" s="179"/>
      <c r="AE29" s="179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201"/>
      <c r="AQ29" s="178"/>
      <c r="AR29" s="179"/>
      <c r="AS29" s="179"/>
      <c r="AT29" s="179"/>
      <c r="AU29" s="179"/>
      <c r="AV29" s="179"/>
      <c r="AW29" s="179"/>
      <c r="AX29" s="179"/>
      <c r="AY29" s="179"/>
      <c r="AZ29" s="179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201"/>
      <c r="BL29" s="178"/>
      <c r="BM29" s="179"/>
      <c r="BN29" s="179"/>
      <c r="BO29" s="179"/>
      <c r="BP29" s="179"/>
      <c r="BQ29" s="179"/>
      <c r="BR29" s="179"/>
      <c r="BS29" s="179"/>
      <c r="BT29" s="179"/>
      <c r="BU29" s="179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201"/>
    </row>
    <row r="30" spans="1:84" ht="7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5"/>
      <c r="N30" s="185"/>
      <c r="O30" s="185"/>
      <c r="P30" s="185"/>
      <c r="Q30" s="185"/>
      <c r="R30" s="185"/>
      <c r="S30" s="185"/>
      <c r="T30" s="185"/>
      <c r="U30" s="186"/>
      <c r="V30" s="180"/>
      <c r="W30" s="181"/>
      <c r="X30" s="181"/>
      <c r="Y30" s="181"/>
      <c r="Z30" s="181"/>
      <c r="AA30" s="181"/>
      <c r="AB30" s="181"/>
      <c r="AC30" s="181"/>
      <c r="AD30" s="181"/>
      <c r="AE30" s="181"/>
      <c r="AF30" s="182"/>
      <c r="AG30" s="182"/>
      <c r="AH30" s="198"/>
      <c r="AI30" s="198"/>
      <c r="AJ30" s="198"/>
      <c r="AK30" s="198"/>
      <c r="AL30" s="198"/>
      <c r="AM30" s="198"/>
      <c r="AN30" s="198"/>
      <c r="AO30" s="198"/>
      <c r="AP30" s="202"/>
      <c r="AQ30" s="180"/>
      <c r="AR30" s="181"/>
      <c r="AS30" s="181"/>
      <c r="AT30" s="181"/>
      <c r="AU30" s="181"/>
      <c r="AV30" s="181"/>
      <c r="AW30" s="181"/>
      <c r="AX30" s="181"/>
      <c r="AY30" s="181"/>
      <c r="AZ30" s="181"/>
      <c r="BA30" s="182"/>
      <c r="BB30" s="182"/>
      <c r="BC30" s="198"/>
      <c r="BD30" s="198"/>
      <c r="BE30" s="198"/>
      <c r="BF30" s="198"/>
      <c r="BG30" s="198"/>
      <c r="BH30" s="198"/>
      <c r="BI30" s="198"/>
      <c r="BJ30" s="198"/>
      <c r="BK30" s="202"/>
      <c r="BL30" s="180"/>
      <c r="BM30" s="181"/>
      <c r="BN30" s="181"/>
      <c r="BO30" s="181"/>
      <c r="BP30" s="181"/>
      <c r="BQ30" s="181"/>
      <c r="BR30" s="181"/>
      <c r="BS30" s="181"/>
      <c r="BT30" s="181"/>
      <c r="BU30" s="181"/>
      <c r="BV30" s="182"/>
      <c r="BW30" s="182"/>
      <c r="BX30" s="198"/>
      <c r="BY30" s="198"/>
      <c r="BZ30" s="198"/>
      <c r="CA30" s="198"/>
      <c r="CB30" s="198"/>
      <c r="CC30" s="198"/>
      <c r="CD30" s="198"/>
      <c r="CE30" s="198"/>
      <c r="CF30" s="202"/>
    </row>
    <row r="31" spans="1:84" s="2" customFormat="1" ht="7.5" customHeight="1" x14ac:dyDescent="0.25">
      <c r="A31" s="203"/>
      <c r="B31" s="183"/>
      <c r="C31" s="183"/>
      <c r="D31" s="183"/>
      <c r="E31" s="183"/>
      <c r="F31" s="183"/>
      <c r="G31" s="183"/>
      <c r="H31" s="183"/>
      <c r="I31" s="183"/>
      <c r="J31" s="183"/>
      <c r="K31" s="182">
        <v>6</v>
      </c>
      <c r="L31" s="182"/>
      <c r="M31" s="179" t="s">
        <v>5</v>
      </c>
      <c r="N31" s="179"/>
      <c r="O31" s="179"/>
      <c r="P31" s="179"/>
      <c r="Q31" s="179"/>
      <c r="R31" s="179"/>
      <c r="S31" s="179"/>
      <c r="T31" s="179"/>
      <c r="U31" s="199"/>
      <c r="V31" s="203"/>
      <c r="W31" s="183"/>
      <c r="X31" s="183"/>
      <c r="Y31" s="183"/>
      <c r="Z31" s="183"/>
      <c r="AA31" s="183"/>
      <c r="AB31" s="183"/>
      <c r="AC31" s="183"/>
      <c r="AD31" s="183"/>
      <c r="AE31" s="183"/>
      <c r="AF31" s="182">
        <v>6</v>
      </c>
      <c r="AG31" s="182"/>
      <c r="AH31" s="179" t="s">
        <v>5</v>
      </c>
      <c r="AI31" s="179"/>
      <c r="AJ31" s="179"/>
      <c r="AK31" s="179"/>
      <c r="AL31" s="179"/>
      <c r="AM31" s="179"/>
      <c r="AN31" s="179"/>
      <c r="AO31" s="179"/>
      <c r="AP31" s="199"/>
      <c r="AQ31" s="196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>
        <v>6</v>
      </c>
      <c r="BB31" s="182"/>
      <c r="BC31" s="179" t="s">
        <v>5</v>
      </c>
      <c r="BD31" s="179"/>
      <c r="BE31" s="179"/>
      <c r="BF31" s="179"/>
      <c r="BG31" s="179"/>
      <c r="BH31" s="179"/>
      <c r="BI31" s="179"/>
      <c r="BJ31" s="179"/>
      <c r="BK31" s="199"/>
      <c r="BL31" s="20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2">
        <v>6</v>
      </c>
      <c r="BW31" s="182"/>
      <c r="BX31" s="179" t="s">
        <v>5</v>
      </c>
      <c r="BY31" s="179"/>
      <c r="BZ31" s="179"/>
      <c r="CA31" s="179"/>
      <c r="CB31" s="179"/>
      <c r="CC31" s="179"/>
      <c r="CD31" s="179"/>
      <c r="CE31" s="179"/>
      <c r="CF31" s="199"/>
    </row>
    <row r="32" spans="1:84" s="1" customFormat="1" ht="7.5" customHeight="1" x14ac:dyDescent="0.4">
      <c r="A32" s="203"/>
      <c r="B32" s="183"/>
      <c r="C32" s="183"/>
      <c r="D32" s="183"/>
      <c r="E32" s="183"/>
      <c r="F32" s="183"/>
      <c r="G32" s="183"/>
      <c r="H32" s="183"/>
      <c r="I32" s="183"/>
      <c r="J32" s="183"/>
      <c r="K32" s="182"/>
      <c r="L32" s="182"/>
      <c r="M32" s="179"/>
      <c r="N32" s="179"/>
      <c r="O32" s="179"/>
      <c r="P32" s="179"/>
      <c r="Q32" s="179"/>
      <c r="R32" s="179"/>
      <c r="S32" s="179"/>
      <c r="T32" s="179"/>
      <c r="U32" s="199"/>
      <c r="V32" s="203"/>
      <c r="W32" s="183"/>
      <c r="X32" s="183"/>
      <c r="Y32" s="183"/>
      <c r="Z32" s="183"/>
      <c r="AA32" s="183"/>
      <c r="AB32" s="183"/>
      <c r="AC32" s="183"/>
      <c r="AD32" s="183"/>
      <c r="AE32" s="183"/>
      <c r="AF32" s="182"/>
      <c r="AG32" s="182"/>
      <c r="AH32" s="179"/>
      <c r="AI32" s="179"/>
      <c r="AJ32" s="179"/>
      <c r="AK32" s="179"/>
      <c r="AL32" s="179"/>
      <c r="AM32" s="179"/>
      <c r="AN32" s="179"/>
      <c r="AO32" s="179"/>
      <c r="AP32" s="199"/>
      <c r="AQ32" s="196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79"/>
      <c r="BD32" s="179"/>
      <c r="BE32" s="179"/>
      <c r="BF32" s="179"/>
      <c r="BG32" s="179"/>
      <c r="BH32" s="179"/>
      <c r="BI32" s="179"/>
      <c r="BJ32" s="179"/>
      <c r="BK32" s="199"/>
      <c r="BL32" s="20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2"/>
      <c r="BW32" s="182"/>
      <c r="BX32" s="179"/>
      <c r="BY32" s="179"/>
      <c r="BZ32" s="179"/>
      <c r="CA32" s="179"/>
      <c r="CB32" s="179"/>
      <c r="CC32" s="179"/>
      <c r="CD32" s="179"/>
      <c r="CE32" s="179"/>
      <c r="CF32" s="199"/>
    </row>
    <row r="33" spans="1:84" ht="7.5" customHeight="1" x14ac:dyDescent="0.25">
      <c r="A33" s="204"/>
      <c r="B33" s="185"/>
      <c r="C33" s="185"/>
      <c r="D33" s="185"/>
      <c r="E33" s="185"/>
      <c r="F33" s="185"/>
      <c r="G33" s="185"/>
      <c r="H33" s="185"/>
      <c r="I33" s="185"/>
      <c r="J33" s="185"/>
      <c r="K33" s="182"/>
      <c r="L33" s="182"/>
      <c r="M33" s="181"/>
      <c r="N33" s="181"/>
      <c r="O33" s="181"/>
      <c r="P33" s="181"/>
      <c r="Q33" s="181"/>
      <c r="R33" s="181"/>
      <c r="S33" s="181"/>
      <c r="T33" s="181"/>
      <c r="U33" s="200"/>
      <c r="V33" s="204"/>
      <c r="W33" s="185"/>
      <c r="X33" s="185"/>
      <c r="Y33" s="185"/>
      <c r="Z33" s="185"/>
      <c r="AA33" s="185"/>
      <c r="AB33" s="185"/>
      <c r="AC33" s="185"/>
      <c r="AD33" s="185"/>
      <c r="AE33" s="185"/>
      <c r="AF33" s="182"/>
      <c r="AG33" s="182"/>
      <c r="AH33" s="181"/>
      <c r="AI33" s="181"/>
      <c r="AJ33" s="181"/>
      <c r="AK33" s="181"/>
      <c r="AL33" s="181"/>
      <c r="AM33" s="181"/>
      <c r="AN33" s="181"/>
      <c r="AO33" s="181"/>
      <c r="AP33" s="200"/>
      <c r="AQ33" s="197"/>
      <c r="AR33" s="198"/>
      <c r="AS33" s="198"/>
      <c r="AT33" s="198"/>
      <c r="AU33" s="198"/>
      <c r="AV33" s="198"/>
      <c r="AW33" s="198"/>
      <c r="AX33" s="198"/>
      <c r="AY33" s="198"/>
      <c r="AZ33" s="198"/>
      <c r="BA33" s="182"/>
      <c r="BB33" s="182"/>
      <c r="BC33" s="181"/>
      <c r="BD33" s="181"/>
      <c r="BE33" s="181"/>
      <c r="BF33" s="181"/>
      <c r="BG33" s="181"/>
      <c r="BH33" s="181"/>
      <c r="BI33" s="181"/>
      <c r="BJ33" s="181"/>
      <c r="BK33" s="200"/>
      <c r="BL33" s="204"/>
      <c r="BM33" s="185"/>
      <c r="BN33" s="185"/>
      <c r="BO33" s="185"/>
      <c r="BP33" s="185"/>
      <c r="BQ33" s="185"/>
      <c r="BR33" s="185"/>
      <c r="BS33" s="185"/>
      <c r="BT33" s="185"/>
      <c r="BU33" s="185"/>
      <c r="BV33" s="182"/>
      <c r="BW33" s="182"/>
      <c r="BX33" s="181"/>
      <c r="BY33" s="181"/>
      <c r="BZ33" s="181"/>
      <c r="CA33" s="181"/>
      <c r="CB33" s="181"/>
      <c r="CC33" s="181"/>
      <c r="CD33" s="181"/>
      <c r="CE33" s="181"/>
      <c r="CF33" s="200"/>
    </row>
    <row r="34" spans="1:84" ht="7.5" customHeight="1" x14ac:dyDescent="0.25">
      <c r="A34" s="205" t="s">
        <v>18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9" t="s">
        <v>1</v>
      </c>
      <c r="L34" s="209"/>
      <c r="M34" s="183"/>
      <c r="N34" s="183"/>
      <c r="O34" s="183"/>
      <c r="P34" s="183"/>
      <c r="Q34" s="183"/>
      <c r="R34" s="183"/>
      <c r="S34" s="183"/>
      <c r="T34" s="183"/>
      <c r="U34" s="184"/>
      <c r="V34" s="205" t="s">
        <v>18</v>
      </c>
      <c r="W34" s="206"/>
      <c r="X34" s="206"/>
      <c r="Y34" s="206"/>
      <c r="Z34" s="206"/>
      <c r="AA34" s="206"/>
      <c r="AB34" s="206"/>
      <c r="AC34" s="206"/>
      <c r="AD34" s="206"/>
      <c r="AE34" s="206"/>
      <c r="AF34" s="209" t="s">
        <v>1</v>
      </c>
      <c r="AG34" s="209"/>
      <c r="AH34" s="183"/>
      <c r="AI34" s="183"/>
      <c r="AJ34" s="183"/>
      <c r="AK34" s="183"/>
      <c r="AL34" s="183"/>
      <c r="AM34" s="183"/>
      <c r="AN34" s="183"/>
      <c r="AO34" s="183"/>
      <c r="AP34" s="184"/>
      <c r="AQ34" s="205" t="s">
        <v>18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9" t="s">
        <v>1</v>
      </c>
      <c r="BB34" s="209"/>
      <c r="BC34" s="183"/>
      <c r="BD34" s="183"/>
      <c r="BE34" s="183"/>
      <c r="BF34" s="183"/>
      <c r="BG34" s="183"/>
      <c r="BH34" s="183"/>
      <c r="BI34" s="183"/>
      <c r="BJ34" s="183"/>
      <c r="BK34" s="184"/>
      <c r="BL34" s="205" t="s">
        <v>18</v>
      </c>
      <c r="BM34" s="206"/>
      <c r="BN34" s="206"/>
      <c r="BO34" s="206"/>
      <c r="BP34" s="206"/>
      <c r="BQ34" s="206"/>
      <c r="BR34" s="206"/>
      <c r="BS34" s="206"/>
      <c r="BT34" s="206"/>
      <c r="BU34" s="206"/>
      <c r="BV34" s="209" t="s">
        <v>1</v>
      </c>
      <c r="BW34" s="209"/>
      <c r="BX34" s="183"/>
      <c r="BY34" s="183"/>
      <c r="BZ34" s="183"/>
      <c r="CA34" s="183"/>
      <c r="CB34" s="183"/>
      <c r="CC34" s="183"/>
      <c r="CD34" s="183"/>
      <c r="CE34" s="183"/>
      <c r="CF34" s="184"/>
    </row>
    <row r="35" spans="1:84" ht="7.5" customHeight="1" x14ac:dyDescent="0.25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9"/>
      <c r="L35" s="209"/>
      <c r="M35" s="183"/>
      <c r="N35" s="183"/>
      <c r="O35" s="183"/>
      <c r="P35" s="183"/>
      <c r="Q35" s="183"/>
      <c r="R35" s="183"/>
      <c r="S35" s="183"/>
      <c r="T35" s="183"/>
      <c r="U35" s="184"/>
      <c r="V35" s="205"/>
      <c r="W35" s="206"/>
      <c r="X35" s="206"/>
      <c r="Y35" s="206"/>
      <c r="Z35" s="206"/>
      <c r="AA35" s="206"/>
      <c r="AB35" s="206"/>
      <c r="AC35" s="206"/>
      <c r="AD35" s="206"/>
      <c r="AE35" s="206"/>
      <c r="AF35" s="209"/>
      <c r="AG35" s="209"/>
      <c r="AH35" s="183"/>
      <c r="AI35" s="183"/>
      <c r="AJ35" s="183"/>
      <c r="AK35" s="183"/>
      <c r="AL35" s="183"/>
      <c r="AM35" s="183"/>
      <c r="AN35" s="183"/>
      <c r="AO35" s="183"/>
      <c r="AP35" s="184"/>
      <c r="AQ35" s="205"/>
      <c r="AR35" s="206"/>
      <c r="AS35" s="206"/>
      <c r="AT35" s="206"/>
      <c r="AU35" s="206"/>
      <c r="AV35" s="206"/>
      <c r="AW35" s="206"/>
      <c r="AX35" s="206"/>
      <c r="AY35" s="206"/>
      <c r="AZ35" s="206"/>
      <c r="BA35" s="209"/>
      <c r="BB35" s="209"/>
      <c r="BC35" s="183"/>
      <c r="BD35" s="183"/>
      <c r="BE35" s="183"/>
      <c r="BF35" s="183"/>
      <c r="BG35" s="183"/>
      <c r="BH35" s="183"/>
      <c r="BI35" s="183"/>
      <c r="BJ35" s="183"/>
      <c r="BK35" s="184"/>
      <c r="BL35" s="205"/>
      <c r="BM35" s="206"/>
      <c r="BN35" s="206"/>
      <c r="BO35" s="206"/>
      <c r="BP35" s="206"/>
      <c r="BQ35" s="206"/>
      <c r="BR35" s="206"/>
      <c r="BS35" s="206"/>
      <c r="BT35" s="206"/>
      <c r="BU35" s="206"/>
      <c r="BV35" s="209"/>
      <c r="BW35" s="209"/>
      <c r="BX35" s="183"/>
      <c r="BY35" s="183"/>
      <c r="BZ35" s="183"/>
      <c r="CA35" s="183"/>
      <c r="CB35" s="183"/>
      <c r="CC35" s="183"/>
      <c r="CD35" s="183"/>
      <c r="CE35" s="183"/>
      <c r="CF35" s="184"/>
    </row>
    <row r="36" spans="1:84" ht="7.5" customHeight="1" x14ac:dyDescent="0.25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  <c r="L36" s="209"/>
      <c r="M36" s="185"/>
      <c r="N36" s="185"/>
      <c r="O36" s="185"/>
      <c r="P36" s="185"/>
      <c r="Q36" s="185"/>
      <c r="R36" s="185"/>
      <c r="S36" s="185"/>
      <c r="T36" s="185"/>
      <c r="U36" s="186"/>
      <c r="V36" s="207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  <c r="AG36" s="209"/>
      <c r="AH36" s="185"/>
      <c r="AI36" s="185"/>
      <c r="AJ36" s="185"/>
      <c r="AK36" s="185"/>
      <c r="AL36" s="185"/>
      <c r="AM36" s="185"/>
      <c r="AN36" s="185"/>
      <c r="AO36" s="185"/>
      <c r="AP36" s="186"/>
      <c r="AQ36" s="207"/>
      <c r="AR36" s="208"/>
      <c r="AS36" s="208"/>
      <c r="AT36" s="208"/>
      <c r="AU36" s="208"/>
      <c r="AV36" s="208"/>
      <c r="AW36" s="208"/>
      <c r="AX36" s="208"/>
      <c r="AY36" s="208"/>
      <c r="AZ36" s="208"/>
      <c r="BA36" s="209"/>
      <c r="BB36" s="209"/>
      <c r="BC36" s="185"/>
      <c r="BD36" s="185"/>
      <c r="BE36" s="185"/>
      <c r="BF36" s="185"/>
      <c r="BG36" s="185"/>
      <c r="BH36" s="185"/>
      <c r="BI36" s="185"/>
      <c r="BJ36" s="185"/>
      <c r="BK36" s="186"/>
      <c r="BL36" s="207"/>
      <c r="BM36" s="208"/>
      <c r="BN36" s="208"/>
      <c r="BO36" s="208"/>
      <c r="BP36" s="208"/>
      <c r="BQ36" s="208"/>
      <c r="BR36" s="208"/>
      <c r="BS36" s="208"/>
      <c r="BT36" s="208"/>
      <c r="BU36" s="208"/>
      <c r="BV36" s="209"/>
      <c r="BW36" s="209"/>
      <c r="BX36" s="185"/>
      <c r="BY36" s="185"/>
      <c r="BZ36" s="185"/>
      <c r="CA36" s="185"/>
      <c r="CB36" s="185"/>
      <c r="CC36" s="185"/>
      <c r="CD36" s="185"/>
      <c r="CE36" s="185"/>
      <c r="CF36" s="186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210">
        <f ca="1">NOW()</f>
        <v>44305.875664699073</v>
      </c>
      <c r="B39" s="211"/>
      <c r="C39" s="211"/>
      <c r="D39" s="211"/>
      <c r="E39" s="211"/>
      <c r="F39" s="211"/>
      <c r="G39" s="211"/>
      <c r="H39" s="24"/>
      <c r="I39" s="24"/>
      <c r="J39" s="12"/>
      <c r="K39" s="12"/>
      <c r="L39" s="12"/>
      <c r="M39" s="12"/>
      <c r="N39" s="12"/>
      <c r="O39" s="214"/>
      <c r="P39" s="214"/>
      <c r="Q39" s="214"/>
      <c r="R39" s="214"/>
      <c r="S39" s="214"/>
      <c r="T39" s="214"/>
      <c r="U39" s="214"/>
      <c r="V39" s="210">
        <f ca="1">NOW()</f>
        <v>44305.875664699073</v>
      </c>
      <c r="W39" s="211"/>
      <c r="X39" s="211"/>
      <c r="Y39" s="211"/>
      <c r="Z39" s="211"/>
      <c r="AA39" s="211"/>
      <c r="AB39" s="211"/>
      <c r="AC39" s="24"/>
      <c r="AD39" s="24"/>
      <c r="AE39" s="12"/>
      <c r="AF39" s="12"/>
      <c r="AG39" s="12"/>
      <c r="AH39" s="12"/>
      <c r="AI39" s="12"/>
      <c r="AJ39" s="214"/>
      <c r="AK39" s="214"/>
      <c r="AL39" s="214"/>
      <c r="AM39" s="214"/>
      <c r="AN39" s="214"/>
      <c r="AO39" s="214"/>
      <c r="AP39" s="215"/>
      <c r="AQ39" s="210">
        <f ca="1">NOW()</f>
        <v>44305.875664699073</v>
      </c>
      <c r="AR39" s="211"/>
      <c r="AS39" s="211"/>
      <c r="AT39" s="211"/>
      <c r="AU39" s="211"/>
      <c r="AV39" s="211"/>
      <c r="AW39" s="211"/>
      <c r="AX39" s="24"/>
      <c r="AY39" s="24"/>
      <c r="AZ39" s="12"/>
      <c r="BA39" s="12"/>
      <c r="BB39" s="12"/>
      <c r="BC39" s="12"/>
      <c r="BD39" s="12"/>
      <c r="BE39" s="214"/>
      <c r="BF39" s="214"/>
      <c r="BG39" s="214"/>
      <c r="BH39" s="214"/>
      <c r="BI39" s="214"/>
      <c r="BJ39" s="214"/>
      <c r="BK39" s="215"/>
      <c r="BL39" s="210">
        <f ca="1">NOW()</f>
        <v>44305.875664699073</v>
      </c>
      <c r="BM39" s="211"/>
      <c r="BN39" s="211"/>
      <c r="BO39" s="211"/>
      <c r="BP39" s="211"/>
      <c r="BQ39" s="211"/>
      <c r="BR39" s="211"/>
      <c r="BS39" s="24"/>
      <c r="BT39" s="24"/>
      <c r="BU39" s="12"/>
      <c r="BV39" s="12"/>
      <c r="BW39" s="12"/>
      <c r="BX39" s="12"/>
      <c r="BY39" s="12"/>
      <c r="BZ39" s="214"/>
      <c r="CA39" s="214"/>
      <c r="CB39" s="214"/>
      <c r="CC39" s="214"/>
      <c r="CD39" s="214"/>
      <c r="CE39" s="214"/>
      <c r="CF39" s="215"/>
    </row>
    <row r="40" spans="1:84" ht="7.5" customHeight="1" x14ac:dyDescent="0.3">
      <c r="A40" s="212"/>
      <c r="B40" s="213"/>
      <c r="C40" s="213"/>
      <c r="D40" s="213"/>
      <c r="E40" s="213"/>
      <c r="F40" s="213"/>
      <c r="G40" s="213"/>
      <c r="H40" s="26"/>
      <c r="I40" s="26"/>
      <c r="J40" s="27"/>
      <c r="K40" s="27"/>
      <c r="L40" s="27"/>
      <c r="M40" s="27"/>
      <c r="N40" s="27"/>
      <c r="O40" s="214"/>
      <c r="P40" s="214"/>
      <c r="Q40" s="214"/>
      <c r="R40" s="214"/>
      <c r="S40" s="214"/>
      <c r="T40" s="214"/>
      <c r="U40" s="214"/>
      <c r="V40" s="212"/>
      <c r="W40" s="213"/>
      <c r="X40" s="213"/>
      <c r="Y40" s="213"/>
      <c r="Z40" s="213"/>
      <c r="AA40" s="213"/>
      <c r="AB40" s="213"/>
      <c r="AC40" s="26"/>
      <c r="AD40" s="26"/>
      <c r="AE40" s="27"/>
      <c r="AF40" s="27"/>
      <c r="AG40" s="27"/>
      <c r="AH40" s="27"/>
      <c r="AI40" s="27"/>
      <c r="AJ40" s="214"/>
      <c r="AK40" s="214"/>
      <c r="AL40" s="214"/>
      <c r="AM40" s="214"/>
      <c r="AN40" s="214"/>
      <c r="AO40" s="214"/>
      <c r="AP40" s="215"/>
      <c r="AQ40" s="212"/>
      <c r="AR40" s="213"/>
      <c r="AS40" s="213"/>
      <c r="AT40" s="213"/>
      <c r="AU40" s="213"/>
      <c r="AV40" s="213"/>
      <c r="AW40" s="213"/>
      <c r="AX40" s="26"/>
      <c r="AY40" s="26"/>
      <c r="AZ40" s="27"/>
      <c r="BA40" s="27"/>
      <c r="BB40" s="27"/>
      <c r="BC40" s="27"/>
      <c r="BD40" s="27"/>
      <c r="BE40" s="214"/>
      <c r="BF40" s="214"/>
      <c r="BG40" s="214"/>
      <c r="BH40" s="214"/>
      <c r="BI40" s="214"/>
      <c r="BJ40" s="214"/>
      <c r="BK40" s="215"/>
      <c r="BL40" s="212"/>
      <c r="BM40" s="213"/>
      <c r="BN40" s="213"/>
      <c r="BO40" s="213"/>
      <c r="BP40" s="213"/>
      <c r="BQ40" s="213"/>
      <c r="BR40" s="213"/>
      <c r="BS40" s="26"/>
      <c r="BT40" s="26"/>
      <c r="BU40" s="27"/>
      <c r="BV40" s="27"/>
      <c r="BW40" s="27"/>
      <c r="BX40" s="27"/>
      <c r="BY40" s="27"/>
      <c r="BZ40" s="214"/>
      <c r="CA40" s="214"/>
      <c r="CB40" s="214"/>
      <c r="CC40" s="214"/>
      <c r="CD40" s="214"/>
      <c r="CE40" s="214"/>
      <c r="CF40" s="215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87" t="str">
        <f>Results!$A$1</f>
        <v>&gt;&gt;Tournament name&lt;&lt;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7" t="str">
        <f>Results!$A$1</f>
        <v>&gt;&gt;Tournament name&lt;&lt;</v>
      </c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9"/>
      <c r="AQ42" s="187" t="str">
        <f>Results!$A$1</f>
        <v>&gt;&gt;Tournament name&lt;&lt;</v>
      </c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9"/>
      <c r="BL42" s="187" t="str">
        <f>Results!$A$1</f>
        <v>&gt;&gt;Tournament name&lt;&lt;</v>
      </c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9"/>
    </row>
    <row r="43" spans="1:84" ht="7.5" customHeight="1" x14ac:dyDescent="0.2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7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9"/>
      <c r="AQ43" s="187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9"/>
      <c r="BL43" s="187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9"/>
    </row>
    <row r="44" spans="1:84" ht="7.5" customHeight="1" x14ac:dyDescent="0.2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7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9"/>
      <c r="AQ44" s="187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9"/>
      <c r="BL44" s="187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9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90" t="s">
        <v>40</v>
      </c>
      <c r="B46" s="191"/>
      <c r="C46" s="191"/>
      <c r="D46" s="191"/>
      <c r="E46" s="191"/>
      <c r="F46" s="191"/>
      <c r="G46" s="191"/>
      <c r="H46" s="191"/>
      <c r="I46" s="191"/>
      <c r="J46" s="9"/>
      <c r="K46" s="9"/>
      <c r="L46" s="10"/>
      <c r="M46" s="9"/>
      <c r="N46" s="191" t="s">
        <v>39</v>
      </c>
      <c r="O46" s="191"/>
      <c r="P46" s="191"/>
      <c r="Q46" s="191"/>
      <c r="R46" s="191"/>
      <c r="S46" s="191"/>
      <c r="T46" s="191"/>
      <c r="U46" s="194"/>
      <c r="V46" s="190" t="s">
        <v>40</v>
      </c>
      <c r="W46" s="191"/>
      <c r="X46" s="191"/>
      <c r="Y46" s="191"/>
      <c r="Z46" s="191"/>
      <c r="AA46" s="191"/>
      <c r="AB46" s="191"/>
      <c r="AC46" s="191"/>
      <c r="AD46" s="191"/>
      <c r="AE46" s="9"/>
      <c r="AF46" s="9"/>
      <c r="AG46" s="10"/>
      <c r="AH46" s="9"/>
      <c r="AI46" s="191" t="s">
        <v>41</v>
      </c>
      <c r="AJ46" s="191"/>
      <c r="AK46" s="191"/>
      <c r="AL46" s="191"/>
      <c r="AM46" s="191"/>
      <c r="AN46" s="191"/>
      <c r="AO46" s="191"/>
      <c r="AP46" s="194"/>
      <c r="AQ46" s="190" t="s">
        <v>40</v>
      </c>
      <c r="AR46" s="191"/>
      <c r="AS46" s="191"/>
      <c r="AT46" s="191"/>
      <c r="AU46" s="191"/>
      <c r="AV46" s="191"/>
      <c r="AW46" s="191"/>
      <c r="AX46" s="191"/>
      <c r="AY46" s="191"/>
      <c r="AZ46" s="9"/>
      <c r="BA46" s="9"/>
      <c r="BB46" s="10"/>
      <c r="BC46" s="9"/>
      <c r="BD46" s="191" t="s">
        <v>42</v>
      </c>
      <c r="BE46" s="191"/>
      <c r="BF46" s="191"/>
      <c r="BG46" s="191"/>
      <c r="BH46" s="191"/>
      <c r="BI46" s="191"/>
      <c r="BJ46" s="191"/>
      <c r="BK46" s="194"/>
      <c r="BL46" s="190" t="s">
        <v>44</v>
      </c>
      <c r="BM46" s="191"/>
      <c r="BN46" s="191"/>
      <c r="BO46" s="191"/>
      <c r="BP46" s="191"/>
      <c r="BQ46" s="191"/>
      <c r="BR46" s="191"/>
      <c r="BS46" s="191"/>
      <c r="BT46" s="191"/>
      <c r="BU46" s="9"/>
      <c r="BV46" s="9"/>
      <c r="BW46" s="10"/>
      <c r="BX46" s="9"/>
      <c r="BY46" s="191" t="s">
        <v>43</v>
      </c>
      <c r="BZ46" s="191"/>
      <c r="CA46" s="191"/>
      <c r="CB46" s="191"/>
      <c r="CC46" s="191"/>
      <c r="CD46" s="191"/>
      <c r="CE46" s="191"/>
      <c r="CF46" s="194"/>
    </row>
    <row r="47" spans="1:84" ht="7.5" customHeight="1" x14ac:dyDescent="0.25">
      <c r="A47" s="192"/>
      <c r="B47" s="193"/>
      <c r="C47" s="193"/>
      <c r="D47" s="193"/>
      <c r="E47" s="193"/>
      <c r="F47" s="193"/>
      <c r="G47" s="193"/>
      <c r="H47" s="193"/>
      <c r="I47" s="193"/>
      <c r="J47" s="9"/>
      <c r="K47" s="9"/>
      <c r="L47" s="9"/>
      <c r="M47" s="9"/>
      <c r="N47" s="193"/>
      <c r="O47" s="193"/>
      <c r="P47" s="193"/>
      <c r="Q47" s="193"/>
      <c r="R47" s="193"/>
      <c r="S47" s="193"/>
      <c r="T47" s="193"/>
      <c r="U47" s="195"/>
      <c r="V47" s="192"/>
      <c r="W47" s="193"/>
      <c r="X47" s="193"/>
      <c r="Y47" s="193"/>
      <c r="Z47" s="193"/>
      <c r="AA47" s="193"/>
      <c r="AB47" s="193"/>
      <c r="AC47" s="193"/>
      <c r="AD47" s="193"/>
      <c r="AE47" s="9"/>
      <c r="AF47" s="9"/>
      <c r="AG47" s="9"/>
      <c r="AH47" s="9"/>
      <c r="AI47" s="193"/>
      <c r="AJ47" s="193"/>
      <c r="AK47" s="193"/>
      <c r="AL47" s="193"/>
      <c r="AM47" s="193"/>
      <c r="AN47" s="193"/>
      <c r="AO47" s="193"/>
      <c r="AP47" s="195"/>
      <c r="AQ47" s="192"/>
      <c r="AR47" s="193"/>
      <c r="AS47" s="193"/>
      <c r="AT47" s="193"/>
      <c r="AU47" s="193"/>
      <c r="AV47" s="193"/>
      <c r="AW47" s="193"/>
      <c r="AX47" s="193"/>
      <c r="AY47" s="193"/>
      <c r="AZ47" s="9"/>
      <c r="BA47" s="9"/>
      <c r="BB47" s="9"/>
      <c r="BC47" s="9"/>
      <c r="BD47" s="193"/>
      <c r="BE47" s="193"/>
      <c r="BF47" s="193"/>
      <c r="BG47" s="193"/>
      <c r="BH47" s="193"/>
      <c r="BI47" s="193"/>
      <c r="BJ47" s="193"/>
      <c r="BK47" s="195"/>
      <c r="BL47" s="192"/>
      <c r="BM47" s="193"/>
      <c r="BN47" s="193"/>
      <c r="BO47" s="193"/>
      <c r="BP47" s="193"/>
      <c r="BQ47" s="193"/>
      <c r="BR47" s="193"/>
      <c r="BS47" s="193"/>
      <c r="BT47" s="193"/>
      <c r="BU47" s="9"/>
      <c r="BV47" s="9"/>
      <c r="BW47" s="9"/>
      <c r="BX47" s="9"/>
      <c r="BY47" s="193"/>
      <c r="BZ47" s="193"/>
      <c r="CA47" s="193"/>
      <c r="CB47" s="193"/>
      <c r="CC47" s="193"/>
      <c r="CD47" s="193"/>
      <c r="CE47" s="193"/>
      <c r="CF47" s="195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18">
        <v>7</v>
      </c>
      <c r="I49" s="218"/>
      <c r="J49" s="218"/>
      <c r="K49" s="171" t="s">
        <v>1</v>
      </c>
      <c r="L49" s="218">
        <v>3</v>
      </c>
      <c r="M49" s="218"/>
      <c r="N49" s="218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18">
        <v>6</v>
      </c>
      <c r="AD49" s="218"/>
      <c r="AE49" s="218"/>
      <c r="AF49" s="171" t="s">
        <v>1</v>
      </c>
      <c r="AG49" s="218">
        <v>4</v>
      </c>
      <c r="AH49" s="218"/>
      <c r="AI49" s="218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18">
        <v>8</v>
      </c>
      <c r="AY49" s="218"/>
      <c r="AZ49" s="218"/>
      <c r="BA49" s="171" t="s">
        <v>1</v>
      </c>
      <c r="BB49" s="218">
        <v>5</v>
      </c>
      <c r="BC49" s="218"/>
      <c r="BD49" s="218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18">
        <v>1</v>
      </c>
      <c r="BT49" s="218"/>
      <c r="BU49" s="218"/>
      <c r="BV49" s="171" t="s">
        <v>1</v>
      </c>
      <c r="BW49" s="218">
        <v>2</v>
      </c>
      <c r="BX49" s="218"/>
      <c r="BY49" s="218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19"/>
      <c r="I50" s="219"/>
      <c r="J50" s="219"/>
      <c r="K50" s="172"/>
      <c r="L50" s="219"/>
      <c r="M50" s="219"/>
      <c r="N50" s="219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19"/>
      <c r="AD50" s="219"/>
      <c r="AE50" s="219"/>
      <c r="AF50" s="172"/>
      <c r="AG50" s="219"/>
      <c r="AH50" s="219"/>
      <c r="AI50" s="219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19"/>
      <c r="AY50" s="219"/>
      <c r="AZ50" s="219"/>
      <c r="BA50" s="172"/>
      <c r="BB50" s="219"/>
      <c r="BC50" s="219"/>
      <c r="BD50" s="219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19"/>
      <c r="BT50" s="219"/>
      <c r="BU50" s="219"/>
      <c r="BV50" s="172"/>
      <c r="BW50" s="219"/>
      <c r="BX50" s="219"/>
      <c r="BY50" s="219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ht="7.5" customHeight="1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8"/>
      <c r="AQ52" s="6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8"/>
      <c r="BL52" s="6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8"/>
    </row>
    <row r="53" spans="1:84" ht="7.5" customHeight="1" x14ac:dyDescent="0.25">
      <c r="A53" s="173">
        <f>Results!B17</f>
        <v>0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>
        <f>Results!B9</f>
        <v>0</v>
      </c>
      <c r="M53" s="174"/>
      <c r="N53" s="174"/>
      <c r="O53" s="174"/>
      <c r="P53" s="174"/>
      <c r="Q53" s="174"/>
      <c r="R53" s="174"/>
      <c r="S53" s="174"/>
      <c r="T53" s="174"/>
      <c r="U53" s="177"/>
      <c r="V53" s="173">
        <f>Results!B15</f>
        <v>0</v>
      </c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>
        <f>Results!B11</f>
        <v>0</v>
      </c>
      <c r="AH53" s="174"/>
      <c r="AI53" s="174"/>
      <c r="AJ53" s="174"/>
      <c r="AK53" s="174"/>
      <c r="AL53" s="174"/>
      <c r="AM53" s="174"/>
      <c r="AN53" s="174"/>
      <c r="AO53" s="174"/>
      <c r="AP53" s="177"/>
      <c r="AQ53" s="173">
        <f>Results!B19</f>
        <v>0</v>
      </c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>
        <f>Results!B13</f>
        <v>0</v>
      </c>
      <c r="BC53" s="174"/>
      <c r="BD53" s="174"/>
      <c r="BE53" s="174"/>
      <c r="BF53" s="174"/>
      <c r="BG53" s="174"/>
      <c r="BH53" s="174"/>
      <c r="BI53" s="174"/>
      <c r="BJ53" s="174"/>
      <c r="BK53" s="177"/>
      <c r="BL53" s="173">
        <f>Results!B5</f>
        <v>0</v>
      </c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>
        <f>Results!B7</f>
        <v>0</v>
      </c>
      <c r="BX53" s="174"/>
      <c r="BY53" s="174"/>
      <c r="BZ53" s="174"/>
      <c r="CA53" s="174"/>
      <c r="CB53" s="174"/>
      <c r="CC53" s="174"/>
      <c r="CD53" s="174"/>
      <c r="CE53" s="174"/>
      <c r="CF53" s="177"/>
    </row>
    <row r="54" spans="1:84" ht="7.5" customHeight="1" x14ac:dyDescent="0.25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7"/>
      <c r="V54" s="175"/>
      <c r="W54" s="176"/>
      <c r="X54" s="176"/>
      <c r="Y54" s="176"/>
      <c r="Z54" s="176"/>
      <c r="AA54" s="176"/>
      <c r="AB54" s="176"/>
      <c r="AC54" s="176"/>
      <c r="AD54" s="176"/>
      <c r="AE54" s="176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7"/>
      <c r="AQ54" s="175"/>
      <c r="AR54" s="176"/>
      <c r="AS54" s="176"/>
      <c r="AT54" s="176"/>
      <c r="AU54" s="176"/>
      <c r="AV54" s="176"/>
      <c r="AW54" s="176"/>
      <c r="AX54" s="176"/>
      <c r="AY54" s="176"/>
      <c r="AZ54" s="176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7"/>
      <c r="BL54" s="175"/>
      <c r="BM54" s="176"/>
      <c r="BN54" s="176"/>
      <c r="BO54" s="176"/>
      <c r="BP54" s="176"/>
      <c r="BQ54" s="176"/>
      <c r="BR54" s="176"/>
      <c r="BS54" s="176"/>
      <c r="BT54" s="176"/>
      <c r="BU54" s="176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7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78" t="s">
        <v>5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82">
        <v>1</v>
      </c>
      <c r="L56" s="182"/>
      <c r="M56" s="183"/>
      <c r="N56" s="183"/>
      <c r="O56" s="183"/>
      <c r="P56" s="183"/>
      <c r="Q56" s="183"/>
      <c r="R56" s="183"/>
      <c r="S56" s="183"/>
      <c r="T56" s="183"/>
      <c r="U56" s="184"/>
      <c r="V56" s="178" t="s">
        <v>5</v>
      </c>
      <c r="W56" s="179"/>
      <c r="X56" s="179"/>
      <c r="Y56" s="179"/>
      <c r="Z56" s="179"/>
      <c r="AA56" s="179"/>
      <c r="AB56" s="179"/>
      <c r="AC56" s="179"/>
      <c r="AD56" s="179"/>
      <c r="AE56" s="179"/>
      <c r="AF56" s="182">
        <v>1</v>
      </c>
      <c r="AG56" s="182"/>
      <c r="AH56" s="183"/>
      <c r="AI56" s="183"/>
      <c r="AJ56" s="183"/>
      <c r="AK56" s="183"/>
      <c r="AL56" s="183"/>
      <c r="AM56" s="183"/>
      <c r="AN56" s="183"/>
      <c r="AO56" s="183"/>
      <c r="AP56" s="184"/>
      <c r="AQ56" s="178" t="s">
        <v>5</v>
      </c>
      <c r="AR56" s="179"/>
      <c r="AS56" s="179"/>
      <c r="AT56" s="179"/>
      <c r="AU56" s="179"/>
      <c r="AV56" s="179"/>
      <c r="AW56" s="179"/>
      <c r="AX56" s="179"/>
      <c r="AY56" s="179"/>
      <c r="AZ56" s="179"/>
      <c r="BA56" s="182">
        <v>1</v>
      </c>
      <c r="BB56" s="182"/>
      <c r="BC56" s="183"/>
      <c r="BD56" s="183"/>
      <c r="BE56" s="183"/>
      <c r="BF56" s="183"/>
      <c r="BG56" s="183"/>
      <c r="BH56" s="183"/>
      <c r="BI56" s="183"/>
      <c r="BJ56" s="183"/>
      <c r="BK56" s="184"/>
      <c r="BL56" s="178" t="s">
        <v>5</v>
      </c>
      <c r="BM56" s="179"/>
      <c r="BN56" s="179"/>
      <c r="BO56" s="179"/>
      <c r="BP56" s="179"/>
      <c r="BQ56" s="179"/>
      <c r="BR56" s="179"/>
      <c r="BS56" s="179"/>
      <c r="BT56" s="179"/>
      <c r="BU56" s="179"/>
      <c r="BV56" s="182">
        <v>1</v>
      </c>
      <c r="BW56" s="182"/>
      <c r="BX56" s="183"/>
      <c r="BY56" s="183"/>
      <c r="BZ56" s="183"/>
      <c r="CA56" s="183"/>
      <c r="CB56" s="183"/>
      <c r="CC56" s="183"/>
      <c r="CD56" s="183"/>
      <c r="CE56" s="183"/>
      <c r="CF56" s="184"/>
    </row>
    <row r="57" spans="1:84" ht="7.5" customHeight="1" x14ac:dyDescent="0.25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82"/>
      <c r="L57" s="182"/>
      <c r="M57" s="183"/>
      <c r="N57" s="183"/>
      <c r="O57" s="183"/>
      <c r="P57" s="183"/>
      <c r="Q57" s="183"/>
      <c r="R57" s="183"/>
      <c r="S57" s="183"/>
      <c r="T57" s="183"/>
      <c r="U57" s="184"/>
      <c r="V57" s="178"/>
      <c r="W57" s="179"/>
      <c r="X57" s="179"/>
      <c r="Y57" s="179"/>
      <c r="Z57" s="179"/>
      <c r="AA57" s="179"/>
      <c r="AB57" s="179"/>
      <c r="AC57" s="179"/>
      <c r="AD57" s="179"/>
      <c r="AE57" s="179"/>
      <c r="AF57" s="182"/>
      <c r="AG57" s="182"/>
      <c r="AH57" s="183"/>
      <c r="AI57" s="183"/>
      <c r="AJ57" s="183"/>
      <c r="AK57" s="183"/>
      <c r="AL57" s="183"/>
      <c r="AM57" s="183"/>
      <c r="AN57" s="183"/>
      <c r="AO57" s="183"/>
      <c r="AP57" s="184"/>
      <c r="AQ57" s="178"/>
      <c r="AR57" s="179"/>
      <c r="AS57" s="179"/>
      <c r="AT57" s="179"/>
      <c r="AU57" s="179"/>
      <c r="AV57" s="179"/>
      <c r="AW57" s="179"/>
      <c r="AX57" s="179"/>
      <c r="AY57" s="179"/>
      <c r="AZ57" s="179"/>
      <c r="BA57" s="182"/>
      <c r="BB57" s="182"/>
      <c r="BC57" s="183"/>
      <c r="BD57" s="183"/>
      <c r="BE57" s="183"/>
      <c r="BF57" s="183"/>
      <c r="BG57" s="183"/>
      <c r="BH57" s="183"/>
      <c r="BI57" s="183"/>
      <c r="BJ57" s="183"/>
      <c r="BK57" s="184"/>
      <c r="BL57" s="178"/>
      <c r="BM57" s="179"/>
      <c r="BN57" s="179"/>
      <c r="BO57" s="179"/>
      <c r="BP57" s="179"/>
      <c r="BQ57" s="179"/>
      <c r="BR57" s="179"/>
      <c r="BS57" s="179"/>
      <c r="BT57" s="179"/>
      <c r="BU57" s="179"/>
      <c r="BV57" s="182"/>
      <c r="BW57" s="182"/>
      <c r="BX57" s="183"/>
      <c r="BY57" s="183"/>
      <c r="BZ57" s="183"/>
      <c r="CA57" s="183"/>
      <c r="CB57" s="183"/>
      <c r="CC57" s="183"/>
      <c r="CD57" s="183"/>
      <c r="CE57" s="183"/>
      <c r="CF57" s="184"/>
    </row>
    <row r="58" spans="1:84" ht="7.5" customHeight="1" x14ac:dyDescent="0.25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2"/>
      <c r="L58" s="182"/>
      <c r="M58" s="185"/>
      <c r="N58" s="185"/>
      <c r="O58" s="185"/>
      <c r="P58" s="185"/>
      <c r="Q58" s="185"/>
      <c r="R58" s="185"/>
      <c r="S58" s="185"/>
      <c r="T58" s="185"/>
      <c r="U58" s="186"/>
      <c r="V58" s="180"/>
      <c r="W58" s="181"/>
      <c r="X58" s="181"/>
      <c r="Y58" s="181"/>
      <c r="Z58" s="181"/>
      <c r="AA58" s="181"/>
      <c r="AB58" s="181"/>
      <c r="AC58" s="181"/>
      <c r="AD58" s="181"/>
      <c r="AE58" s="181"/>
      <c r="AF58" s="182"/>
      <c r="AG58" s="182"/>
      <c r="AH58" s="185"/>
      <c r="AI58" s="185"/>
      <c r="AJ58" s="185"/>
      <c r="AK58" s="185"/>
      <c r="AL58" s="185"/>
      <c r="AM58" s="185"/>
      <c r="AN58" s="185"/>
      <c r="AO58" s="185"/>
      <c r="AP58" s="186"/>
      <c r="AQ58" s="180"/>
      <c r="AR58" s="181"/>
      <c r="AS58" s="181"/>
      <c r="AT58" s="181"/>
      <c r="AU58" s="181"/>
      <c r="AV58" s="181"/>
      <c r="AW58" s="181"/>
      <c r="AX58" s="181"/>
      <c r="AY58" s="181"/>
      <c r="AZ58" s="181"/>
      <c r="BA58" s="182"/>
      <c r="BB58" s="182"/>
      <c r="BC58" s="185"/>
      <c r="BD58" s="185"/>
      <c r="BE58" s="185"/>
      <c r="BF58" s="185"/>
      <c r="BG58" s="185"/>
      <c r="BH58" s="185"/>
      <c r="BI58" s="185"/>
      <c r="BJ58" s="185"/>
      <c r="BK58" s="186"/>
      <c r="BL58" s="180"/>
      <c r="BM58" s="181"/>
      <c r="BN58" s="181"/>
      <c r="BO58" s="181"/>
      <c r="BP58" s="181"/>
      <c r="BQ58" s="181"/>
      <c r="BR58" s="181"/>
      <c r="BS58" s="181"/>
      <c r="BT58" s="181"/>
      <c r="BU58" s="181"/>
      <c r="BV58" s="182"/>
      <c r="BW58" s="182"/>
      <c r="BX58" s="185"/>
      <c r="BY58" s="185"/>
      <c r="BZ58" s="185"/>
      <c r="CA58" s="185"/>
      <c r="CB58" s="185"/>
      <c r="CC58" s="185"/>
      <c r="CD58" s="185"/>
      <c r="CE58" s="185"/>
      <c r="CF58" s="186"/>
    </row>
    <row r="59" spans="1:84" s="2" customFormat="1" ht="7.5" customHeight="1" x14ac:dyDescent="0.25">
      <c r="A59" s="196"/>
      <c r="B59" s="182"/>
      <c r="C59" s="182"/>
      <c r="D59" s="182"/>
      <c r="E59" s="182"/>
      <c r="F59" s="182"/>
      <c r="G59" s="182"/>
      <c r="H59" s="182"/>
      <c r="I59" s="182"/>
      <c r="J59" s="182"/>
      <c r="K59" s="182">
        <v>2</v>
      </c>
      <c r="L59" s="182"/>
      <c r="M59" s="179" t="s">
        <v>5</v>
      </c>
      <c r="N59" s="179"/>
      <c r="O59" s="179"/>
      <c r="P59" s="179"/>
      <c r="Q59" s="179"/>
      <c r="R59" s="179"/>
      <c r="S59" s="179"/>
      <c r="T59" s="179"/>
      <c r="U59" s="199"/>
      <c r="V59" s="196"/>
      <c r="W59" s="182"/>
      <c r="X59" s="182"/>
      <c r="Y59" s="182"/>
      <c r="Z59" s="182"/>
      <c r="AA59" s="182"/>
      <c r="AB59" s="182"/>
      <c r="AC59" s="182"/>
      <c r="AD59" s="182"/>
      <c r="AE59" s="182"/>
      <c r="AF59" s="182">
        <v>2</v>
      </c>
      <c r="AG59" s="182"/>
      <c r="AH59" s="179" t="s">
        <v>5</v>
      </c>
      <c r="AI59" s="179"/>
      <c r="AJ59" s="179"/>
      <c r="AK59" s="179"/>
      <c r="AL59" s="179"/>
      <c r="AM59" s="179"/>
      <c r="AN59" s="179"/>
      <c r="AO59" s="179"/>
      <c r="AP59" s="199"/>
      <c r="AQ59" s="196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>
        <v>2</v>
      </c>
      <c r="BB59" s="182"/>
      <c r="BC59" s="179" t="s">
        <v>5</v>
      </c>
      <c r="BD59" s="179"/>
      <c r="BE59" s="179"/>
      <c r="BF59" s="179"/>
      <c r="BG59" s="179"/>
      <c r="BH59" s="179"/>
      <c r="BI59" s="179"/>
      <c r="BJ59" s="179"/>
      <c r="BK59" s="199"/>
      <c r="BL59" s="196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>
        <v>2</v>
      </c>
      <c r="BW59" s="182"/>
      <c r="BX59" s="179" t="s">
        <v>5</v>
      </c>
      <c r="BY59" s="179"/>
      <c r="BZ59" s="179"/>
      <c r="CA59" s="179"/>
      <c r="CB59" s="179"/>
      <c r="CC59" s="179"/>
      <c r="CD59" s="179"/>
      <c r="CE59" s="179"/>
      <c r="CF59" s="199"/>
    </row>
    <row r="60" spans="1:84" s="1" customFormat="1" ht="7.5" customHeight="1" x14ac:dyDescent="0.4">
      <c r="A60" s="196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79"/>
      <c r="N60" s="179"/>
      <c r="O60" s="179"/>
      <c r="P60" s="179"/>
      <c r="Q60" s="179"/>
      <c r="R60" s="179"/>
      <c r="S60" s="179"/>
      <c r="T60" s="179"/>
      <c r="U60" s="199"/>
      <c r="V60" s="196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79"/>
      <c r="AI60" s="179"/>
      <c r="AJ60" s="179"/>
      <c r="AK60" s="179"/>
      <c r="AL60" s="179"/>
      <c r="AM60" s="179"/>
      <c r="AN60" s="179"/>
      <c r="AO60" s="179"/>
      <c r="AP60" s="199"/>
      <c r="AQ60" s="196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79"/>
      <c r="BD60" s="179"/>
      <c r="BE60" s="179"/>
      <c r="BF60" s="179"/>
      <c r="BG60" s="179"/>
      <c r="BH60" s="179"/>
      <c r="BI60" s="179"/>
      <c r="BJ60" s="179"/>
      <c r="BK60" s="199"/>
      <c r="BL60" s="196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79"/>
      <c r="BY60" s="179"/>
      <c r="BZ60" s="179"/>
      <c r="CA60" s="179"/>
      <c r="CB60" s="179"/>
      <c r="CC60" s="179"/>
      <c r="CD60" s="179"/>
      <c r="CE60" s="179"/>
      <c r="CF60" s="199"/>
    </row>
    <row r="61" spans="1:84" ht="7.5" customHeight="1" x14ac:dyDescent="0.25">
      <c r="A61" s="197"/>
      <c r="B61" s="198"/>
      <c r="C61" s="198"/>
      <c r="D61" s="198"/>
      <c r="E61" s="198"/>
      <c r="F61" s="198"/>
      <c r="G61" s="198"/>
      <c r="H61" s="198"/>
      <c r="I61" s="198"/>
      <c r="J61" s="198"/>
      <c r="K61" s="182"/>
      <c r="L61" s="182"/>
      <c r="M61" s="181"/>
      <c r="N61" s="181"/>
      <c r="O61" s="181"/>
      <c r="P61" s="181"/>
      <c r="Q61" s="181"/>
      <c r="R61" s="181"/>
      <c r="S61" s="181"/>
      <c r="T61" s="181"/>
      <c r="U61" s="200"/>
      <c r="V61" s="197"/>
      <c r="W61" s="198"/>
      <c r="X61" s="198"/>
      <c r="Y61" s="198"/>
      <c r="Z61" s="198"/>
      <c r="AA61" s="198"/>
      <c r="AB61" s="198"/>
      <c r="AC61" s="198"/>
      <c r="AD61" s="198"/>
      <c r="AE61" s="198"/>
      <c r="AF61" s="182"/>
      <c r="AG61" s="182"/>
      <c r="AH61" s="181"/>
      <c r="AI61" s="181"/>
      <c r="AJ61" s="181"/>
      <c r="AK61" s="181"/>
      <c r="AL61" s="181"/>
      <c r="AM61" s="181"/>
      <c r="AN61" s="181"/>
      <c r="AO61" s="181"/>
      <c r="AP61" s="200"/>
      <c r="AQ61" s="197"/>
      <c r="AR61" s="198"/>
      <c r="AS61" s="198"/>
      <c r="AT61" s="198"/>
      <c r="AU61" s="198"/>
      <c r="AV61" s="198"/>
      <c r="AW61" s="198"/>
      <c r="AX61" s="198"/>
      <c r="AY61" s="198"/>
      <c r="AZ61" s="198"/>
      <c r="BA61" s="182"/>
      <c r="BB61" s="182"/>
      <c r="BC61" s="181"/>
      <c r="BD61" s="181"/>
      <c r="BE61" s="181"/>
      <c r="BF61" s="181"/>
      <c r="BG61" s="181"/>
      <c r="BH61" s="181"/>
      <c r="BI61" s="181"/>
      <c r="BJ61" s="181"/>
      <c r="BK61" s="200"/>
      <c r="BL61" s="197"/>
      <c r="BM61" s="198"/>
      <c r="BN61" s="198"/>
      <c r="BO61" s="198"/>
      <c r="BP61" s="198"/>
      <c r="BQ61" s="198"/>
      <c r="BR61" s="198"/>
      <c r="BS61" s="198"/>
      <c r="BT61" s="198"/>
      <c r="BU61" s="198"/>
      <c r="BV61" s="182"/>
      <c r="BW61" s="182"/>
      <c r="BX61" s="181"/>
      <c r="BY61" s="181"/>
      <c r="BZ61" s="181"/>
      <c r="CA61" s="181"/>
      <c r="CB61" s="181"/>
      <c r="CC61" s="181"/>
      <c r="CD61" s="181"/>
      <c r="CE61" s="181"/>
      <c r="CF61" s="200"/>
    </row>
    <row r="62" spans="1:84" ht="7.5" customHeight="1" x14ac:dyDescent="0.25">
      <c r="A62" s="178" t="s">
        <v>5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82">
        <v>3</v>
      </c>
      <c r="L62" s="182"/>
      <c r="M62" s="182"/>
      <c r="N62" s="182"/>
      <c r="O62" s="182"/>
      <c r="P62" s="182"/>
      <c r="Q62" s="182"/>
      <c r="R62" s="182"/>
      <c r="S62" s="182"/>
      <c r="T62" s="182"/>
      <c r="U62" s="201"/>
      <c r="V62" s="178" t="s">
        <v>5</v>
      </c>
      <c r="W62" s="179"/>
      <c r="X62" s="179"/>
      <c r="Y62" s="179"/>
      <c r="Z62" s="179"/>
      <c r="AA62" s="179"/>
      <c r="AB62" s="179"/>
      <c r="AC62" s="179"/>
      <c r="AD62" s="179"/>
      <c r="AE62" s="179"/>
      <c r="AF62" s="182">
        <v>3</v>
      </c>
      <c r="AG62" s="182"/>
      <c r="AH62" s="182"/>
      <c r="AI62" s="182"/>
      <c r="AJ62" s="182"/>
      <c r="AK62" s="182"/>
      <c r="AL62" s="182"/>
      <c r="AM62" s="182"/>
      <c r="AN62" s="182"/>
      <c r="AO62" s="182"/>
      <c r="AP62" s="201"/>
      <c r="AQ62" s="178" t="s">
        <v>5</v>
      </c>
      <c r="AR62" s="179"/>
      <c r="AS62" s="179"/>
      <c r="AT62" s="179"/>
      <c r="AU62" s="179"/>
      <c r="AV62" s="179"/>
      <c r="AW62" s="179"/>
      <c r="AX62" s="179"/>
      <c r="AY62" s="179"/>
      <c r="AZ62" s="179"/>
      <c r="BA62" s="182">
        <v>3</v>
      </c>
      <c r="BB62" s="182"/>
      <c r="BC62" s="182"/>
      <c r="BD62" s="182"/>
      <c r="BE62" s="182"/>
      <c r="BF62" s="182"/>
      <c r="BG62" s="182"/>
      <c r="BH62" s="182"/>
      <c r="BI62" s="182"/>
      <c r="BJ62" s="182"/>
      <c r="BK62" s="201"/>
      <c r="BL62" s="178" t="s">
        <v>5</v>
      </c>
      <c r="BM62" s="179"/>
      <c r="BN62" s="179"/>
      <c r="BO62" s="179"/>
      <c r="BP62" s="179"/>
      <c r="BQ62" s="179"/>
      <c r="BR62" s="179"/>
      <c r="BS62" s="179"/>
      <c r="BT62" s="179"/>
      <c r="BU62" s="179"/>
      <c r="BV62" s="182">
        <v>3</v>
      </c>
      <c r="BW62" s="182"/>
      <c r="BX62" s="182"/>
      <c r="BY62" s="182"/>
      <c r="BZ62" s="182"/>
      <c r="CA62" s="182"/>
      <c r="CB62" s="182"/>
      <c r="CC62" s="182"/>
      <c r="CD62" s="182"/>
      <c r="CE62" s="182"/>
      <c r="CF62" s="201"/>
    </row>
    <row r="63" spans="1:84" ht="7.5" customHeight="1" x14ac:dyDescent="0.25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201"/>
      <c r="V63" s="178"/>
      <c r="W63" s="179"/>
      <c r="X63" s="179"/>
      <c r="Y63" s="179"/>
      <c r="Z63" s="179"/>
      <c r="AA63" s="179"/>
      <c r="AB63" s="179"/>
      <c r="AC63" s="179"/>
      <c r="AD63" s="179"/>
      <c r="AE63" s="179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201"/>
      <c r="AQ63" s="178"/>
      <c r="AR63" s="179"/>
      <c r="AS63" s="179"/>
      <c r="AT63" s="179"/>
      <c r="AU63" s="179"/>
      <c r="AV63" s="179"/>
      <c r="AW63" s="179"/>
      <c r="AX63" s="179"/>
      <c r="AY63" s="179"/>
      <c r="AZ63" s="179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201"/>
      <c r="BL63" s="178"/>
      <c r="BM63" s="179"/>
      <c r="BN63" s="179"/>
      <c r="BO63" s="179"/>
      <c r="BP63" s="179"/>
      <c r="BQ63" s="179"/>
      <c r="BR63" s="179"/>
      <c r="BS63" s="179"/>
      <c r="BT63" s="179"/>
      <c r="BU63" s="179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201"/>
    </row>
    <row r="64" spans="1:84" ht="7.5" customHeight="1" x14ac:dyDescent="0.25">
      <c r="A64" s="180"/>
      <c r="B64" s="181"/>
      <c r="C64" s="181"/>
      <c r="D64" s="181"/>
      <c r="E64" s="181"/>
      <c r="F64" s="181"/>
      <c r="G64" s="181"/>
      <c r="H64" s="181"/>
      <c r="I64" s="181"/>
      <c r="J64" s="181"/>
      <c r="K64" s="182"/>
      <c r="L64" s="182"/>
      <c r="M64" s="198"/>
      <c r="N64" s="198"/>
      <c r="O64" s="198"/>
      <c r="P64" s="198"/>
      <c r="Q64" s="198"/>
      <c r="R64" s="198"/>
      <c r="S64" s="198"/>
      <c r="T64" s="198"/>
      <c r="U64" s="202"/>
      <c r="V64" s="180"/>
      <c r="W64" s="181"/>
      <c r="X64" s="181"/>
      <c r="Y64" s="181"/>
      <c r="Z64" s="181"/>
      <c r="AA64" s="181"/>
      <c r="AB64" s="181"/>
      <c r="AC64" s="181"/>
      <c r="AD64" s="181"/>
      <c r="AE64" s="181"/>
      <c r="AF64" s="182"/>
      <c r="AG64" s="182"/>
      <c r="AH64" s="198"/>
      <c r="AI64" s="198"/>
      <c r="AJ64" s="198"/>
      <c r="AK64" s="198"/>
      <c r="AL64" s="198"/>
      <c r="AM64" s="198"/>
      <c r="AN64" s="198"/>
      <c r="AO64" s="198"/>
      <c r="AP64" s="202"/>
      <c r="AQ64" s="180"/>
      <c r="AR64" s="181"/>
      <c r="AS64" s="181"/>
      <c r="AT64" s="181"/>
      <c r="AU64" s="181"/>
      <c r="AV64" s="181"/>
      <c r="AW64" s="181"/>
      <c r="AX64" s="181"/>
      <c r="AY64" s="181"/>
      <c r="AZ64" s="181"/>
      <c r="BA64" s="182"/>
      <c r="BB64" s="182"/>
      <c r="BC64" s="198"/>
      <c r="BD64" s="198"/>
      <c r="BE64" s="198"/>
      <c r="BF64" s="198"/>
      <c r="BG64" s="198"/>
      <c r="BH64" s="198"/>
      <c r="BI64" s="198"/>
      <c r="BJ64" s="198"/>
      <c r="BK64" s="202"/>
      <c r="BL64" s="180"/>
      <c r="BM64" s="181"/>
      <c r="BN64" s="181"/>
      <c r="BO64" s="181"/>
      <c r="BP64" s="181"/>
      <c r="BQ64" s="181"/>
      <c r="BR64" s="181"/>
      <c r="BS64" s="181"/>
      <c r="BT64" s="181"/>
      <c r="BU64" s="181"/>
      <c r="BV64" s="182"/>
      <c r="BW64" s="182"/>
      <c r="BX64" s="198"/>
      <c r="BY64" s="198"/>
      <c r="BZ64" s="198"/>
      <c r="CA64" s="198"/>
      <c r="CB64" s="198"/>
      <c r="CC64" s="198"/>
      <c r="CD64" s="198"/>
      <c r="CE64" s="198"/>
      <c r="CF64" s="202"/>
    </row>
    <row r="65" spans="1:84" ht="7.5" customHeight="1" x14ac:dyDescent="0.25">
      <c r="A65" s="196"/>
      <c r="B65" s="182"/>
      <c r="C65" s="182"/>
      <c r="D65" s="182"/>
      <c r="E65" s="182"/>
      <c r="F65" s="182"/>
      <c r="G65" s="182"/>
      <c r="H65" s="182"/>
      <c r="I65" s="182"/>
      <c r="J65" s="182"/>
      <c r="K65" s="182">
        <v>4</v>
      </c>
      <c r="L65" s="182"/>
      <c r="M65" s="179" t="s">
        <v>5</v>
      </c>
      <c r="N65" s="179"/>
      <c r="O65" s="179"/>
      <c r="P65" s="179"/>
      <c r="Q65" s="179"/>
      <c r="R65" s="179"/>
      <c r="S65" s="179"/>
      <c r="T65" s="179"/>
      <c r="U65" s="199"/>
      <c r="V65" s="196"/>
      <c r="W65" s="182"/>
      <c r="X65" s="182"/>
      <c r="Y65" s="182"/>
      <c r="Z65" s="182"/>
      <c r="AA65" s="182"/>
      <c r="AB65" s="182"/>
      <c r="AC65" s="182"/>
      <c r="AD65" s="182"/>
      <c r="AE65" s="182"/>
      <c r="AF65" s="182">
        <v>4</v>
      </c>
      <c r="AG65" s="182"/>
      <c r="AH65" s="179" t="s">
        <v>5</v>
      </c>
      <c r="AI65" s="179"/>
      <c r="AJ65" s="179"/>
      <c r="AK65" s="179"/>
      <c r="AL65" s="179"/>
      <c r="AM65" s="179"/>
      <c r="AN65" s="179"/>
      <c r="AO65" s="179"/>
      <c r="AP65" s="199"/>
      <c r="AQ65" s="196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>
        <v>4</v>
      </c>
      <c r="BB65" s="182"/>
      <c r="BC65" s="179" t="s">
        <v>5</v>
      </c>
      <c r="BD65" s="179"/>
      <c r="BE65" s="179"/>
      <c r="BF65" s="179"/>
      <c r="BG65" s="179"/>
      <c r="BH65" s="179"/>
      <c r="BI65" s="179"/>
      <c r="BJ65" s="179"/>
      <c r="BK65" s="199"/>
      <c r="BL65" s="196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>
        <v>4</v>
      </c>
      <c r="BW65" s="182"/>
      <c r="BX65" s="179" t="s">
        <v>5</v>
      </c>
      <c r="BY65" s="179"/>
      <c r="BZ65" s="179"/>
      <c r="CA65" s="179"/>
      <c r="CB65" s="179"/>
      <c r="CC65" s="179"/>
      <c r="CD65" s="179"/>
      <c r="CE65" s="179"/>
      <c r="CF65" s="199"/>
    </row>
    <row r="66" spans="1:84" ht="7.5" customHeight="1" x14ac:dyDescent="0.25">
      <c r="A66" s="196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79"/>
      <c r="N66" s="179"/>
      <c r="O66" s="179"/>
      <c r="P66" s="179"/>
      <c r="Q66" s="179"/>
      <c r="R66" s="179"/>
      <c r="S66" s="179"/>
      <c r="T66" s="179"/>
      <c r="U66" s="199"/>
      <c r="V66" s="196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79"/>
      <c r="AI66" s="179"/>
      <c r="AJ66" s="179"/>
      <c r="AK66" s="179"/>
      <c r="AL66" s="179"/>
      <c r="AM66" s="179"/>
      <c r="AN66" s="179"/>
      <c r="AO66" s="179"/>
      <c r="AP66" s="199"/>
      <c r="AQ66" s="196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79"/>
      <c r="BD66" s="179"/>
      <c r="BE66" s="179"/>
      <c r="BF66" s="179"/>
      <c r="BG66" s="179"/>
      <c r="BH66" s="179"/>
      <c r="BI66" s="179"/>
      <c r="BJ66" s="179"/>
      <c r="BK66" s="199"/>
      <c r="BL66" s="196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79"/>
      <c r="BY66" s="179"/>
      <c r="BZ66" s="179"/>
      <c r="CA66" s="179"/>
      <c r="CB66" s="179"/>
      <c r="CC66" s="179"/>
      <c r="CD66" s="179"/>
      <c r="CE66" s="179"/>
      <c r="CF66" s="199"/>
    </row>
    <row r="67" spans="1:84" ht="7.5" customHeight="1" x14ac:dyDescent="0.25">
      <c r="A67" s="197"/>
      <c r="B67" s="198"/>
      <c r="C67" s="198"/>
      <c r="D67" s="198"/>
      <c r="E67" s="198"/>
      <c r="F67" s="198"/>
      <c r="G67" s="198"/>
      <c r="H67" s="198"/>
      <c r="I67" s="198"/>
      <c r="J67" s="198"/>
      <c r="K67" s="182"/>
      <c r="L67" s="182"/>
      <c r="M67" s="181"/>
      <c r="N67" s="181"/>
      <c r="O67" s="181"/>
      <c r="P67" s="181"/>
      <c r="Q67" s="181"/>
      <c r="R67" s="181"/>
      <c r="S67" s="181"/>
      <c r="T67" s="181"/>
      <c r="U67" s="200"/>
      <c r="V67" s="197"/>
      <c r="W67" s="198"/>
      <c r="X67" s="198"/>
      <c r="Y67" s="198"/>
      <c r="Z67" s="198"/>
      <c r="AA67" s="198"/>
      <c r="AB67" s="198"/>
      <c r="AC67" s="198"/>
      <c r="AD67" s="198"/>
      <c r="AE67" s="198"/>
      <c r="AF67" s="182"/>
      <c r="AG67" s="182"/>
      <c r="AH67" s="181"/>
      <c r="AI67" s="181"/>
      <c r="AJ67" s="181"/>
      <c r="AK67" s="181"/>
      <c r="AL67" s="181"/>
      <c r="AM67" s="181"/>
      <c r="AN67" s="181"/>
      <c r="AO67" s="181"/>
      <c r="AP67" s="200"/>
      <c r="AQ67" s="197"/>
      <c r="AR67" s="198"/>
      <c r="AS67" s="198"/>
      <c r="AT67" s="198"/>
      <c r="AU67" s="198"/>
      <c r="AV67" s="198"/>
      <c r="AW67" s="198"/>
      <c r="AX67" s="198"/>
      <c r="AY67" s="198"/>
      <c r="AZ67" s="198"/>
      <c r="BA67" s="182"/>
      <c r="BB67" s="182"/>
      <c r="BC67" s="181"/>
      <c r="BD67" s="181"/>
      <c r="BE67" s="181"/>
      <c r="BF67" s="181"/>
      <c r="BG67" s="181"/>
      <c r="BH67" s="181"/>
      <c r="BI67" s="181"/>
      <c r="BJ67" s="181"/>
      <c r="BK67" s="200"/>
      <c r="BL67" s="197"/>
      <c r="BM67" s="198"/>
      <c r="BN67" s="198"/>
      <c r="BO67" s="198"/>
      <c r="BP67" s="198"/>
      <c r="BQ67" s="198"/>
      <c r="BR67" s="198"/>
      <c r="BS67" s="198"/>
      <c r="BT67" s="198"/>
      <c r="BU67" s="198"/>
      <c r="BV67" s="182"/>
      <c r="BW67" s="182"/>
      <c r="BX67" s="181"/>
      <c r="BY67" s="181"/>
      <c r="BZ67" s="181"/>
      <c r="CA67" s="181"/>
      <c r="CB67" s="181"/>
      <c r="CC67" s="181"/>
      <c r="CD67" s="181"/>
      <c r="CE67" s="181"/>
      <c r="CF67" s="200"/>
    </row>
    <row r="68" spans="1:84" ht="7.5" customHeight="1" x14ac:dyDescent="0.25">
      <c r="A68" s="178" t="s">
        <v>5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82">
        <v>5</v>
      </c>
      <c r="L68" s="182"/>
      <c r="M68" s="182"/>
      <c r="N68" s="182"/>
      <c r="O68" s="182"/>
      <c r="P68" s="182"/>
      <c r="Q68" s="182"/>
      <c r="R68" s="182"/>
      <c r="S68" s="182"/>
      <c r="T68" s="182"/>
      <c r="U68" s="201"/>
      <c r="V68" s="178" t="s">
        <v>5</v>
      </c>
      <c r="W68" s="179"/>
      <c r="X68" s="179"/>
      <c r="Y68" s="179"/>
      <c r="Z68" s="179"/>
      <c r="AA68" s="179"/>
      <c r="AB68" s="179"/>
      <c r="AC68" s="179"/>
      <c r="AD68" s="179"/>
      <c r="AE68" s="179"/>
      <c r="AF68" s="182">
        <v>5</v>
      </c>
      <c r="AG68" s="182"/>
      <c r="AH68" s="182"/>
      <c r="AI68" s="182"/>
      <c r="AJ68" s="182"/>
      <c r="AK68" s="182"/>
      <c r="AL68" s="182"/>
      <c r="AM68" s="182"/>
      <c r="AN68" s="182"/>
      <c r="AO68" s="182"/>
      <c r="AP68" s="201"/>
      <c r="AQ68" s="178" t="s">
        <v>5</v>
      </c>
      <c r="AR68" s="179"/>
      <c r="AS68" s="179"/>
      <c r="AT68" s="179"/>
      <c r="AU68" s="179"/>
      <c r="AV68" s="179"/>
      <c r="AW68" s="179"/>
      <c r="AX68" s="179"/>
      <c r="AY68" s="179"/>
      <c r="AZ68" s="179"/>
      <c r="BA68" s="182">
        <v>5</v>
      </c>
      <c r="BB68" s="182"/>
      <c r="BC68" s="182"/>
      <c r="BD68" s="182"/>
      <c r="BE68" s="182"/>
      <c r="BF68" s="182"/>
      <c r="BG68" s="182"/>
      <c r="BH68" s="182"/>
      <c r="BI68" s="182"/>
      <c r="BJ68" s="182"/>
      <c r="BK68" s="201"/>
      <c r="BL68" s="178" t="s">
        <v>5</v>
      </c>
      <c r="BM68" s="179"/>
      <c r="BN68" s="179"/>
      <c r="BO68" s="179"/>
      <c r="BP68" s="179"/>
      <c r="BQ68" s="179"/>
      <c r="BR68" s="179"/>
      <c r="BS68" s="179"/>
      <c r="BT68" s="179"/>
      <c r="BU68" s="179"/>
      <c r="BV68" s="182">
        <v>5</v>
      </c>
      <c r="BW68" s="182"/>
      <c r="BX68" s="182"/>
      <c r="BY68" s="182"/>
      <c r="BZ68" s="182"/>
      <c r="CA68" s="182"/>
      <c r="CB68" s="182"/>
      <c r="CC68" s="182"/>
      <c r="CD68" s="182"/>
      <c r="CE68" s="182"/>
      <c r="CF68" s="201"/>
    </row>
    <row r="69" spans="1:84" ht="7.5" customHeight="1" x14ac:dyDescent="0.25">
      <c r="A69" s="178"/>
      <c r="B69" s="179"/>
      <c r="C69" s="179"/>
      <c r="D69" s="179"/>
      <c r="E69" s="179"/>
      <c r="F69" s="179"/>
      <c r="G69" s="179"/>
      <c r="H69" s="179"/>
      <c r="I69" s="179"/>
      <c r="J69" s="179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201"/>
      <c r="V69" s="178"/>
      <c r="W69" s="179"/>
      <c r="X69" s="179"/>
      <c r="Y69" s="179"/>
      <c r="Z69" s="179"/>
      <c r="AA69" s="179"/>
      <c r="AB69" s="179"/>
      <c r="AC69" s="179"/>
      <c r="AD69" s="179"/>
      <c r="AE69" s="179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201"/>
      <c r="AQ69" s="178"/>
      <c r="AR69" s="179"/>
      <c r="AS69" s="179"/>
      <c r="AT69" s="179"/>
      <c r="AU69" s="179"/>
      <c r="AV69" s="179"/>
      <c r="AW69" s="179"/>
      <c r="AX69" s="179"/>
      <c r="AY69" s="179"/>
      <c r="AZ69" s="179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201"/>
      <c r="BL69" s="178"/>
      <c r="BM69" s="179"/>
      <c r="BN69" s="179"/>
      <c r="BO69" s="179"/>
      <c r="BP69" s="179"/>
      <c r="BQ69" s="179"/>
      <c r="BR69" s="179"/>
      <c r="BS69" s="179"/>
      <c r="BT69" s="179"/>
      <c r="BU69" s="179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201"/>
    </row>
    <row r="70" spans="1:84" ht="7.5" customHeight="1" x14ac:dyDescent="0.25">
      <c r="A70" s="180"/>
      <c r="B70" s="181"/>
      <c r="C70" s="181"/>
      <c r="D70" s="181"/>
      <c r="E70" s="181"/>
      <c r="F70" s="181"/>
      <c r="G70" s="181"/>
      <c r="H70" s="181"/>
      <c r="I70" s="181"/>
      <c r="J70" s="181"/>
      <c r="K70" s="182"/>
      <c r="L70" s="182"/>
      <c r="M70" s="198"/>
      <c r="N70" s="198"/>
      <c r="O70" s="198"/>
      <c r="P70" s="198"/>
      <c r="Q70" s="198"/>
      <c r="R70" s="198"/>
      <c r="S70" s="198"/>
      <c r="T70" s="198"/>
      <c r="U70" s="202"/>
      <c r="V70" s="180"/>
      <c r="W70" s="181"/>
      <c r="X70" s="181"/>
      <c r="Y70" s="181"/>
      <c r="Z70" s="181"/>
      <c r="AA70" s="181"/>
      <c r="AB70" s="181"/>
      <c r="AC70" s="181"/>
      <c r="AD70" s="181"/>
      <c r="AE70" s="181"/>
      <c r="AF70" s="182"/>
      <c r="AG70" s="182"/>
      <c r="AH70" s="198"/>
      <c r="AI70" s="198"/>
      <c r="AJ70" s="198"/>
      <c r="AK70" s="198"/>
      <c r="AL70" s="198"/>
      <c r="AM70" s="198"/>
      <c r="AN70" s="198"/>
      <c r="AO70" s="198"/>
      <c r="AP70" s="202"/>
      <c r="AQ70" s="180"/>
      <c r="AR70" s="181"/>
      <c r="AS70" s="181"/>
      <c r="AT70" s="181"/>
      <c r="AU70" s="181"/>
      <c r="AV70" s="181"/>
      <c r="AW70" s="181"/>
      <c r="AX70" s="181"/>
      <c r="AY70" s="181"/>
      <c r="AZ70" s="181"/>
      <c r="BA70" s="182"/>
      <c r="BB70" s="182"/>
      <c r="BC70" s="198"/>
      <c r="BD70" s="198"/>
      <c r="BE70" s="198"/>
      <c r="BF70" s="198"/>
      <c r="BG70" s="198"/>
      <c r="BH70" s="198"/>
      <c r="BI70" s="198"/>
      <c r="BJ70" s="198"/>
      <c r="BK70" s="202"/>
      <c r="BL70" s="180"/>
      <c r="BM70" s="181"/>
      <c r="BN70" s="181"/>
      <c r="BO70" s="181"/>
      <c r="BP70" s="181"/>
      <c r="BQ70" s="181"/>
      <c r="BR70" s="181"/>
      <c r="BS70" s="181"/>
      <c r="BT70" s="181"/>
      <c r="BU70" s="181"/>
      <c r="BV70" s="182"/>
      <c r="BW70" s="182"/>
      <c r="BX70" s="198"/>
      <c r="BY70" s="198"/>
      <c r="BZ70" s="198"/>
      <c r="CA70" s="198"/>
      <c r="CB70" s="198"/>
      <c r="CC70" s="198"/>
      <c r="CD70" s="198"/>
      <c r="CE70" s="198"/>
      <c r="CF70" s="202"/>
    </row>
    <row r="71" spans="1:84" ht="7.5" customHeight="1" x14ac:dyDescent="0.25">
      <c r="A71" s="203"/>
      <c r="B71" s="183"/>
      <c r="C71" s="183"/>
      <c r="D71" s="183"/>
      <c r="E71" s="183"/>
      <c r="F71" s="183"/>
      <c r="G71" s="183"/>
      <c r="H71" s="183"/>
      <c r="I71" s="183"/>
      <c r="J71" s="183"/>
      <c r="K71" s="182">
        <v>6</v>
      </c>
      <c r="L71" s="182"/>
      <c r="M71" s="179" t="s">
        <v>5</v>
      </c>
      <c r="N71" s="179"/>
      <c r="O71" s="179"/>
      <c r="P71" s="179"/>
      <c r="Q71" s="179"/>
      <c r="R71" s="179"/>
      <c r="S71" s="179"/>
      <c r="T71" s="179"/>
      <c r="U71" s="199"/>
      <c r="V71" s="203"/>
      <c r="W71" s="183"/>
      <c r="X71" s="183"/>
      <c r="Y71" s="183"/>
      <c r="Z71" s="183"/>
      <c r="AA71" s="183"/>
      <c r="AB71" s="183"/>
      <c r="AC71" s="183"/>
      <c r="AD71" s="183"/>
      <c r="AE71" s="183"/>
      <c r="AF71" s="182">
        <v>6</v>
      </c>
      <c r="AG71" s="182"/>
      <c r="AH71" s="179" t="s">
        <v>5</v>
      </c>
      <c r="AI71" s="179"/>
      <c r="AJ71" s="179"/>
      <c r="AK71" s="179"/>
      <c r="AL71" s="179"/>
      <c r="AM71" s="179"/>
      <c r="AN71" s="179"/>
      <c r="AO71" s="179"/>
      <c r="AP71" s="199"/>
      <c r="AQ71" s="20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2">
        <v>6</v>
      </c>
      <c r="BB71" s="182"/>
      <c r="BC71" s="179" t="s">
        <v>5</v>
      </c>
      <c r="BD71" s="179"/>
      <c r="BE71" s="179"/>
      <c r="BF71" s="179"/>
      <c r="BG71" s="179"/>
      <c r="BH71" s="179"/>
      <c r="BI71" s="179"/>
      <c r="BJ71" s="179"/>
      <c r="BK71" s="199"/>
      <c r="BL71" s="20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2">
        <v>6</v>
      </c>
      <c r="BW71" s="182"/>
      <c r="BX71" s="179" t="s">
        <v>5</v>
      </c>
      <c r="BY71" s="179"/>
      <c r="BZ71" s="179"/>
      <c r="CA71" s="179"/>
      <c r="CB71" s="179"/>
      <c r="CC71" s="179"/>
      <c r="CD71" s="179"/>
      <c r="CE71" s="179"/>
      <c r="CF71" s="199"/>
    </row>
    <row r="72" spans="1:84" ht="7.5" customHeight="1" x14ac:dyDescent="0.25">
      <c r="A72" s="203"/>
      <c r="B72" s="183"/>
      <c r="C72" s="183"/>
      <c r="D72" s="183"/>
      <c r="E72" s="183"/>
      <c r="F72" s="183"/>
      <c r="G72" s="183"/>
      <c r="H72" s="183"/>
      <c r="I72" s="183"/>
      <c r="J72" s="183"/>
      <c r="K72" s="182"/>
      <c r="L72" s="182"/>
      <c r="M72" s="179"/>
      <c r="N72" s="179"/>
      <c r="O72" s="179"/>
      <c r="P72" s="179"/>
      <c r="Q72" s="179"/>
      <c r="R72" s="179"/>
      <c r="S72" s="179"/>
      <c r="T72" s="179"/>
      <c r="U72" s="199"/>
      <c r="V72" s="203"/>
      <c r="W72" s="183"/>
      <c r="X72" s="183"/>
      <c r="Y72" s="183"/>
      <c r="Z72" s="183"/>
      <c r="AA72" s="183"/>
      <c r="AB72" s="183"/>
      <c r="AC72" s="183"/>
      <c r="AD72" s="183"/>
      <c r="AE72" s="183"/>
      <c r="AF72" s="182"/>
      <c r="AG72" s="182"/>
      <c r="AH72" s="179"/>
      <c r="AI72" s="179"/>
      <c r="AJ72" s="179"/>
      <c r="AK72" s="179"/>
      <c r="AL72" s="179"/>
      <c r="AM72" s="179"/>
      <c r="AN72" s="179"/>
      <c r="AO72" s="179"/>
      <c r="AP72" s="199"/>
      <c r="AQ72" s="20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2"/>
      <c r="BB72" s="182"/>
      <c r="BC72" s="179"/>
      <c r="BD72" s="179"/>
      <c r="BE72" s="179"/>
      <c r="BF72" s="179"/>
      <c r="BG72" s="179"/>
      <c r="BH72" s="179"/>
      <c r="BI72" s="179"/>
      <c r="BJ72" s="179"/>
      <c r="BK72" s="199"/>
      <c r="BL72" s="20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2"/>
      <c r="BW72" s="182"/>
      <c r="BX72" s="179"/>
      <c r="BY72" s="179"/>
      <c r="BZ72" s="179"/>
      <c r="CA72" s="179"/>
      <c r="CB72" s="179"/>
      <c r="CC72" s="179"/>
      <c r="CD72" s="179"/>
      <c r="CE72" s="179"/>
      <c r="CF72" s="199"/>
    </row>
    <row r="73" spans="1:84" s="2" customFormat="1" ht="7.5" customHeight="1" x14ac:dyDescent="0.25">
      <c r="A73" s="204"/>
      <c r="B73" s="185"/>
      <c r="C73" s="185"/>
      <c r="D73" s="185"/>
      <c r="E73" s="185"/>
      <c r="F73" s="185"/>
      <c r="G73" s="185"/>
      <c r="H73" s="185"/>
      <c r="I73" s="185"/>
      <c r="J73" s="185"/>
      <c r="K73" s="182"/>
      <c r="L73" s="182"/>
      <c r="M73" s="181"/>
      <c r="N73" s="181"/>
      <c r="O73" s="181"/>
      <c r="P73" s="181"/>
      <c r="Q73" s="181"/>
      <c r="R73" s="181"/>
      <c r="S73" s="181"/>
      <c r="T73" s="181"/>
      <c r="U73" s="200"/>
      <c r="V73" s="204"/>
      <c r="W73" s="185"/>
      <c r="X73" s="185"/>
      <c r="Y73" s="185"/>
      <c r="Z73" s="185"/>
      <c r="AA73" s="185"/>
      <c r="AB73" s="185"/>
      <c r="AC73" s="185"/>
      <c r="AD73" s="185"/>
      <c r="AE73" s="185"/>
      <c r="AF73" s="182"/>
      <c r="AG73" s="182"/>
      <c r="AH73" s="181"/>
      <c r="AI73" s="181"/>
      <c r="AJ73" s="181"/>
      <c r="AK73" s="181"/>
      <c r="AL73" s="181"/>
      <c r="AM73" s="181"/>
      <c r="AN73" s="181"/>
      <c r="AO73" s="181"/>
      <c r="AP73" s="200"/>
      <c r="AQ73" s="204"/>
      <c r="AR73" s="185"/>
      <c r="AS73" s="185"/>
      <c r="AT73" s="185"/>
      <c r="AU73" s="185"/>
      <c r="AV73" s="185"/>
      <c r="AW73" s="185"/>
      <c r="AX73" s="185"/>
      <c r="AY73" s="185"/>
      <c r="AZ73" s="185"/>
      <c r="BA73" s="182"/>
      <c r="BB73" s="182"/>
      <c r="BC73" s="181"/>
      <c r="BD73" s="181"/>
      <c r="BE73" s="181"/>
      <c r="BF73" s="181"/>
      <c r="BG73" s="181"/>
      <c r="BH73" s="181"/>
      <c r="BI73" s="181"/>
      <c r="BJ73" s="181"/>
      <c r="BK73" s="200"/>
      <c r="BL73" s="204"/>
      <c r="BM73" s="185"/>
      <c r="BN73" s="185"/>
      <c r="BO73" s="185"/>
      <c r="BP73" s="185"/>
      <c r="BQ73" s="185"/>
      <c r="BR73" s="185"/>
      <c r="BS73" s="185"/>
      <c r="BT73" s="185"/>
      <c r="BU73" s="185"/>
      <c r="BV73" s="182"/>
      <c r="BW73" s="182"/>
      <c r="BX73" s="181"/>
      <c r="BY73" s="181"/>
      <c r="BZ73" s="181"/>
      <c r="CA73" s="181"/>
      <c r="CB73" s="181"/>
      <c r="CC73" s="181"/>
      <c r="CD73" s="181"/>
      <c r="CE73" s="181"/>
      <c r="CF73" s="200"/>
    </row>
    <row r="74" spans="1:84" s="1" customFormat="1" ht="7.5" customHeight="1" x14ac:dyDescent="0.4">
      <c r="A74" s="205" t="s">
        <v>18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9" t="s">
        <v>1</v>
      </c>
      <c r="L74" s="209"/>
      <c r="M74" s="183"/>
      <c r="N74" s="183"/>
      <c r="O74" s="183"/>
      <c r="P74" s="183"/>
      <c r="Q74" s="183"/>
      <c r="R74" s="183"/>
      <c r="S74" s="183"/>
      <c r="T74" s="183"/>
      <c r="U74" s="184"/>
      <c r="V74" s="205" t="s">
        <v>18</v>
      </c>
      <c r="W74" s="206"/>
      <c r="X74" s="206"/>
      <c r="Y74" s="206"/>
      <c r="Z74" s="206"/>
      <c r="AA74" s="206"/>
      <c r="AB74" s="206"/>
      <c r="AC74" s="206"/>
      <c r="AD74" s="206"/>
      <c r="AE74" s="206"/>
      <c r="AF74" s="209" t="s">
        <v>1</v>
      </c>
      <c r="AG74" s="209"/>
      <c r="AH74" s="183"/>
      <c r="AI74" s="183"/>
      <c r="AJ74" s="183"/>
      <c r="AK74" s="183"/>
      <c r="AL74" s="183"/>
      <c r="AM74" s="183"/>
      <c r="AN74" s="183"/>
      <c r="AO74" s="183"/>
      <c r="AP74" s="184"/>
      <c r="AQ74" s="205" t="s">
        <v>18</v>
      </c>
      <c r="AR74" s="206"/>
      <c r="AS74" s="206"/>
      <c r="AT74" s="206"/>
      <c r="AU74" s="206"/>
      <c r="AV74" s="206"/>
      <c r="AW74" s="206"/>
      <c r="AX74" s="206"/>
      <c r="AY74" s="206"/>
      <c r="AZ74" s="206"/>
      <c r="BA74" s="209" t="s">
        <v>1</v>
      </c>
      <c r="BB74" s="209"/>
      <c r="BC74" s="183"/>
      <c r="BD74" s="183"/>
      <c r="BE74" s="183"/>
      <c r="BF74" s="183"/>
      <c r="BG74" s="183"/>
      <c r="BH74" s="183"/>
      <c r="BI74" s="183"/>
      <c r="BJ74" s="183"/>
      <c r="BK74" s="184"/>
      <c r="BL74" s="205" t="s">
        <v>18</v>
      </c>
      <c r="BM74" s="206"/>
      <c r="BN74" s="206"/>
      <c r="BO74" s="206"/>
      <c r="BP74" s="206"/>
      <c r="BQ74" s="206"/>
      <c r="BR74" s="206"/>
      <c r="BS74" s="206"/>
      <c r="BT74" s="206"/>
      <c r="BU74" s="206"/>
      <c r="BV74" s="209" t="s">
        <v>1</v>
      </c>
      <c r="BW74" s="209"/>
      <c r="BX74" s="183"/>
      <c r="BY74" s="183"/>
      <c r="BZ74" s="183"/>
      <c r="CA74" s="183"/>
      <c r="CB74" s="183"/>
      <c r="CC74" s="183"/>
      <c r="CD74" s="183"/>
      <c r="CE74" s="183"/>
      <c r="CF74" s="184"/>
    </row>
    <row r="75" spans="1:84" ht="7.5" customHeight="1" x14ac:dyDescent="0.25">
      <c r="A75" s="205"/>
      <c r="B75" s="206"/>
      <c r="C75" s="206"/>
      <c r="D75" s="206"/>
      <c r="E75" s="206"/>
      <c r="F75" s="206"/>
      <c r="G75" s="206"/>
      <c r="H75" s="206"/>
      <c r="I75" s="206"/>
      <c r="J75" s="206"/>
      <c r="K75" s="209"/>
      <c r="L75" s="209"/>
      <c r="M75" s="183"/>
      <c r="N75" s="183"/>
      <c r="O75" s="183"/>
      <c r="P75" s="183"/>
      <c r="Q75" s="183"/>
      <c r="R75" s="183"/>
      <c r="S75" s="183"/>
      <c r="T75" s="183"/>
      <c r="U75" s="184"/>
      <c r="V75" s="205"/>
      <c r="W75" s="206"/>
      <c r="X75" s="206"/>
      <c r="Y75" s="206"/>
      <c r="Z75" s="206"/>
      <c r="AA75" s="206"/>
      <c r="AB75" s="206"/>
      <c r="AC75" s="206"/>
      <c r="AD75" s="206"/>
      <c r="AE75" s="206"/>
      <c r="AF75" s="209"/>
      <c r="AG75" s="209"/>
      <c r="AH75" s="183"/>
      <c r="AI75" s="183"/>
      <c r="AJ75" s="183"/>
      <c r="AK75" s="183"/>
      <c r="AL75" s="183"/>
      <c r="AM75" s="183"/>
      <c r="AN75" s="183"/>
      <c r="AO75" s="183"/>
      <c r="AP75" s="184"/>
      <c r="AQ75" s="205"/>
      <c r="AR75" s="206"/>
      <c r="AS75" s="206"/>
      <c r="AT75" s="206"/>
      <c r="AU75" s="206"/>
      <c r="AV75" s="206"/>
      <c r="AW75" s="206"/>
      <c r="AX75" s="206"/>
      <c r="AY75" s="206"/>
      <c r="AZ75" s="206"/>
      <c r="BA75" s="209"/>
      <c r="BB75" s="209"/>
      <c r="BC75" s="183"/>
      <c r="BD75" s="183"/>
      <c r="BE75" s="183"/>
      <c r="BF75" s="183"/>
      <c r="BG75" s="183"/>
      <c r="BH75" s="183"/>
      <c r="BI75" s="183"/>
      <c r="BJ75" s="183"/>
      <c r="BK75" s="184"/>
      <c r="BL75" s="205"/>
      <c r="BM75" s="206"/>
      <c r="BN75" s="206"/>
      <c r="BO75" s="206"/>
      <c r="BP75" s="206"/>
      <c r="BQ75" s="206"/>
      <c r="BR75" s="206"/>
      <c r="BS75" s="206"/>
      <c r="BT75" s="206"/>
      <c r="BU75" s="206"/>
      <c r="BV75" s="209"/>
      <c r="BW75" s="209"/>
      <c r="BX75" s="183"/>
      <c r="BY75" s="183"/>
      <c r="BZ75" s="183"/>
      <c r="CA75" s="183"/>
      <c r="CB75" s="183"/>
      <c r="CC75" s="183"/>
      <c r="CD75" s="183"/>
      <c r="CE75" s="183"/>
      <c r="CF75" s="184"/>
    </row>
    <row r="76" spans="1:84" ht="7.5" customHeight="1" x14ac:dyDescent="0.25">
      <c r="A76" s="207"/>
      <c r="B76" s="208"/>
      <c r="C76" s="208"/>
      <c r="D76" s="208"/>
      <c r="E76" s="208"/>
      <c r="F76" s="208"/>
      <c r="G76" s="208"/>
      <c r="H76" s="208"/>
      <c r="I76" s="208"/>
      <c r="J76" s="208"/>
      <c r="K76" s="209"/>
      <c r="L76" s="209"/>
      <c r="M76" s="185"/>
      <c r="N76" s="185"/>
      <c r="O76" s="185"/>
      <c r="P76" s="185"/>
      <c r="Q76" s="185"/>
      <c r="R76" s="185"/>
      <c r="S76" s="185"/>
      <c r="T76" s="185"/>
      <c r="U76" s="186"/>
      <c r="V76" s="207"/>
      <c r="W76" s="208"/>
      <c r="X76" s="208"/>
      <c r="Y76" s="208"/>
      <c r="Z76" s="208"/>
      <c r="AA76" s="208"/>
      <c r="AB76" s="208"/>
      <c r="AC76" s="208"/>
      <c r="AD76" s="208"/>
      <c r="AE76" s="208"/>
      <c r="AF76" s="209"/>
      <c r="AG76" s="209"/>
      <c r="AH76" s="185"/>
      <c r="AI76" s="185"/>
      <c r="AJ76" s="185"/>
      <c r="AK76" s="185"/>
      <c r="AL76" s="185"/>
      <c r="AM76" s="185"/>
      <c r="AN76" s="185"/>
      <c r="AO76" s="185"/>
      <c r="AP76" s="186"/>
      <c r="AQ76" s="207"/>
      <c r="AR76" s="208"/>
      <c r="AS76" s="208"/>
      <c r="AT76" s="208"/>
      <c r="AU76" s="208"/>
      <c r="AV76" s="208"/>
      <c r="AW76" s="208"/>
      <c r="AX76" s="208"/>
      <c r="AY76" s="208"/>
      <c r="AZ76" s="208"/>
      <c r="BA76" s="209"/>
      <c r="BB76" s="209"/>
      <c r="BC76" s="185"/>
      <c r="BD76" s="185"/>
      <c r="BE76" s="185"/>
      <c r="BF76" s="185"/>
      <c r="BG76" s="185"/>
      <c r="BH76" s="185"/>
      <c r="BI76" s="185"/>
      <c r="BJ76" s="185"/>
      <c r="BK76" s="186"/>
      <c r="BL76" s="207"/>
      <c r="BM76" s="208"/>
      <c r="BN76" s="208"/>
      <c r="BO76" s="208"/>
      <c r="BP76" s="208"/>
      <c r="BQ76" s="208"/>
      <c r="BR76" s="208"/>
      <c r="BS76" s="208"/>
      <c r="BT76" s="208"/>
      <c r="BU76" s="208"/>
      <c r="BV76" s="209"/>
      <c r="BW76" s="209"/>
      <c r="BX76" s="185"/>
      <c r="BY76" s="185"/>
      <c r="BZ76" s="185"/>
      <c r="CA76" s="185"/>
      <c r="CB76" s="185"/>
      <c r="CC76" s="185"/>
      <c r="CD76" s="185"/>
      <c r="CE76" s="185"/>
      <c r="CF76" s="186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210">
        <f ca="1">NOW()</f>
        <v>44305.875664699073</v>
      </c>
      <c r="B79" s="211"/>
      <c r="C79" s="211"/>
      <c r="D79" s="211"/>
      <c r="E79" s="211"/>
      <c r="F79" s="211"/>
      <c r="G79" s="211"/>
      <c r="H79" s="24"/>
      <c r="I79" s="24"/>
      <c r="J79" s="12"/>
      <c r="K79" s="12"/>
      <c r="L79" s="12"/>
      <c r="M79" s="12"/>
      <c r="N79" s="12"/>
      <c r="O79" s="214"/>
      <c r="P79" s="214"/>
      <c r="Q79" s="214"/>
      <c r="R79" s="214"/>
      <c r="S79" s="214"/>
      <c r="T79" s="214"/>
      <c r="U79" s="214"/>
      <c r="V79" s="210">
        <f ca="1">NOW()</f>
        <v>44305.875664699073</v>
      </c>
      <c r="W79" s="211"/>
      <c r="X79" s="211"/>
      <c r="Y79" s="211"/>
      <c r="Z79" s="211"/>
      <c r="AA79" s="211"/>
      <c r="AB79" s="211"/>
      <c r="AC79" s="24"/>
      <c r="AD79" s="24"/>
      <c r="AE79" s="12"/>
      <c r="AF79" s="12"/>
      <c r="AG79" s="12"/>
      <c r="AH79" s="12"/>
      <c r="AI79" s="12"/>
      <c r="AJ79" s="214"/>
      <c r="AK79" s="214"/>
      <c r="AL79" s="214"/>
      <c r="AM79" s="214"/>
      <c r="AN79" s="214"/>
      <c r="AO79" s="214"/>
      <c r="AP79" s="215"/>
      <c r="AQ79" s="210">
        <f ca="1">NOW()</f>
        <v>44305.875664699073</v>
      </c>
      <c r="AR79" s="211"/>
      <c r="AS79" s="211"/>
      <c r="AT79" s="211"/>
      <c r="AU79" s="211"/>
      <c r="AV79" s="211"/>
      <c r="AW79" s="211"/>
      <c r="AX79" s="24"/>
      <c r="AY79" s="24"/>
      <c r="AZ79" s="12"/>
      <c r="BA79" s="12"/>
      <c r="BB79" s="12"/>
      <c r="BC79" s="12"/>
      <c r="BD79" s="12"/>
      <c r="BE79" s="214"/>
      <c r="BF79" s="214"/>
      <c r="BG79" s="214"/>
      <c r="BH79" s="214"/>
      <c r="BI79" s="214"/>
      <c r="BJ79" s="214"/>
      <c r="BK79" s="215"/>
      <c r="BL79" s="210">
        <f ca="1">NOW()</f>
        <v>44305.875664699073</v>
      </c>
      <c r="BM79" s="211"/>
      <c r="BN79" s="211"/>
      <c r="BO79" s="211"/>
      <c r="BP79" s="211"/>
      <c r="BQ79" s="211"/>
      <c r="BR79" s="211"/>
      <c r="BS79" s="24"/>
      <c r="BT79" s="24"/>
      <c r="BU79" s="12"/>
      <c r="BV79" s="12"/>
      <c r="BW79" s="12"/>
      <c r="BX79" s="12"/>
      <c r="BY79" s="12"/>
      <c r="BZ79" s="214"/>
      <c r="CA79" s="214"/>
      <c r="CB79" s="214"/>
      <c r="CC79" s="214"/>
      <c r="CD79" s="214"/>
      <c r="CE79" s="214"/>
      <c r="CF79" s="215"/>
    </row>
    <row r="80" spans="1:84" ht="7.5" customHeight="1" x14ac:dyDescent="0.3">
      <c r="A80" s="212"/>
      <c r="B80" s="213"/>
      <c r="C80" s="213"/>
      <c r="D80" s="213"/>
      <c r="E80" s="213"/>
      <c r="F80" s="213"/>
      <c r="G80" s="213"/>
      <c r="H80" s="26"/>
      <c r="I80" s="26"/>
      <c r="J80" s="27"/>
      <c r="K80" s="27"/>
      <c r="L80" s="27"/>
      <c r="M80" s="27"/>
      <c r="N80" s="27"/>
      <c r="O80" s="216"/>
      <c r="P80" s="216"/>
      <c r="Q80" s="216"/>
      <c r="R80" s="216"/>
      <c r="S80" s="216"/>
      <c r="T80" s="216"/>
      <c r="U80" s="216"/>
      <c r="V80" s="212"/>
      <c r="W80" s="213"/>
      <c r="X80" s="213"/>
      <c r="Y80" s="213"/>
      <c r="Z80" s="213"/>
      <c r="AA80" s="213"/>
      <c r="AB80" s="213"/>
      <c r="AC80" s="26"/>
      <c r="AD80" s="26"/>
      <c r="AE80" s="27"/>
      <c r="AF80" s="27"/>
      <c r="AG80" s="27"/>
      <c r="AH80" s="27"/>
      <c r="AI80" s="27"/>
      <c r="AJ80" s="216"/>
      <c r="AK80" s="216"/>
      <c r="AL80" s="216"/>
      <c r="AM80" s="216"/>
      <c r="AN80" s="216"/>
      <c r="AO80" s="216"/>
      <c r="AP80" s="217"/>
      <c r="AQ80" s="212"/>
      <c r="AR80" s="213"/>
      <c r="AS80" s="213"/>
      <c r="AT80" s="213"/>
      <c r="AU80" s="213"/>
      <c r="AV80" s="213"/>
      <c r="AW80" s="213"/>
      <c r="AX80" s="26"/>
      <c r="AY80" s="26"/>
      <c r="AZ80" s="27"/>
      <c r="BA80" s="27"/>
      <c r="BB80" s="27"/>
      <c r="BC80" s="27"/>
      <c r="BD80" s="27"/>
      <c r="BE80" s="216"/>
      <c r="BF80" s="216"/>
      <c r="BG80" s="216"/>
      <c r="BH80" s="216"/>
      <c r="BI80" s="216"/>
      <c r="BJ80" s="216"/>
      <c r="BK80" s="217"/>
      <c r="BL80" s="212"/>
      <c r="BM80" s="213"/>
      <c r="BN80" s="213"/>
      <c r="BO80" s="213"/>
      <c r="BP80" s="213"/>
      <c r="BQ80" s="213"/>
      <c r="BR80" s="213"/>
      <c r="BS80" s="26"/>
      <c r="BT80" s="26"/>
      <c r="BU80" s="27"/>
      <c r="BV80" s="27"/>
      <c r="BW80" s="27"/>
      <c r="BX80" s="27"/>
      <c r="BY80" s="27"/>
      <c r="BZ80" s="216"/>
      <c r="CA80" s="216"/>
      <c r="CB80" s="216"/>
      <c r="CC80" s="216"/>
      <c r="CD80" s="216"/>
      <c r="CE80" s="216"/>
      <c r="CF80" s="217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87" t="str">
        <f>Results!$A$1</f>
        <v>&gt;&gt;Tournament name&lt;&lt;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9"/>
      <c r="V82" s="187" t="str">
        <f>Results!$A$1</f>
        <v>&gt;&gt;Tournament name&lt;&lt;</v>
      </c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9"/>
      <c r="AQ82" s="187" t="str">
        <f>Results!$A$1</f>
        <v>&gt;&gt;Tournament name&lt;&lt;</v>
      </c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9"/>
      <c r="BL82" s="187" t="str">
        <f>Results!$A$1</f>
        <v>&gt;&gt;Tournament name&lt;&lt;</v>
      </c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9"/>
    </row>
    <row r="83" spans="1:84" ht="7.5" customHeight="1" x14ac:dyDescent="0.25">
      <c r="A83" s="187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7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9"/>
      <c r="AQ83" s="187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9"/>
      <c r="BL83" s="187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9"/>
    </row>
    <row r="84" spans="1:84" ht="7.5" customHeight="1" x14ac:dyDescent="0.25">
      <c r="A84" s="187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7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9"/>
      <c r="AQ84" s="187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9"/>
      <c r="BL84" s="187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9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90" t="s">
        <v>45</v>
      </c>
      <c r="B86" s="191"/>
      <c r="C86" s="191"/>
      <c r="D86" s="191"/>
      <c r="E86" s="191"/>
      <c r="F86" s="191"/>
      <c r="G86" s="191"/>
      <c r="H86" s="191"/>
      <c r="I86" s="191"/>
      <c r="J86" s="9"/>
      <c r="K86" s="9"/>
      <c r="L86" s="10"/>
      <c r="M86" s="9"/>
      <c r="N86" s="191" t="s">
        <v>39</v>
      </c>
      <c r="O86" s="191"/>
      <c r="P86" s="191"/>
      <c r="Q86" s="191"/>
      <c r="R86" s="191"/>
      <c r="S86" s="191"/>
      <c r="T86" s="191"/>
      <c r="U86" s="194"/>
      <c r="V86" s="190" t="s">
        <v>45</v>
      </c>
      <c r="W86" s="191"/>
      <c r="X86" s="191"/>
      <c r="Y86" s="191"/>
      <c r="Z86" s="191"/>
      <c r="AA86" s="191"/>
      <c r="AB86" s="191"/>
      <c r="AC86" s="191"/>
      <c r="AD86" s="191"/>
      <c r="AE86" s="9"/>
      <c r="AF86" s="9"/>
      <c r="AG86" s="10"/>
      <c r="AH86" s="9"/>
      <c r="AI86" s="191" t="s">
        <v>41</v>
      </c>
      <c r="AJ86" s="191"/>
      <c r="AK86" s="191"/>
      <c r="AL86" s="191"/>
      <c r="AM86" s="191"/>
      <c r="AN86" s="191"/>
      <c r="AO86" s="191"/>
      <c r="AP86" s="194"/>
      <c r="AQ86" s="190" t="s">
        <v>45</v>
      </c>
      <c r="AR86" s="191"/>
      <c r="AS86" s="191"/>
      <c r="AT86" s="191"/>
      <c r="AU86" s="191"/>
      <c r="AV86" s="191"/>
      <c r="AW86" s="191"/>
      <c r="AX86" s="191"/>
      <c r="AY86" s="191"/>
      <c r="AZ86" s="9"/>
      <c r="BA86" s="9"/>
      <c r="BB86" s="10"/>
      <c r="BC86" s="9"/>
      <c r="BD86" s="191" t="s">
        <v>42</v>
      </c>
      <c r="BE86" s="191"/>
      <c r="BF86" s="191"/>
      <c r="BG86" s="191"/>
      <c r="BH86" s="191"/>
      <c r="BI86" s="191"/>
      <c r="BJ86" s="191"/>
      <c r="BK86" s="194"/>
      <c r="BL86" s="190" t="s">
        <v>45</v>
      </c>
      <c r="BM86" s="191"/>
      <c r="BN86" s="191"/>
      <c r="BO86" s="191"/>
      <c r="BP86" s="191"/>
      <c r="BQ86" s="191"/>
      <c r="BR86" s="191"/>
      <c r="BS86" s="191"/>
      <c r="BT86" s="191"/>
      <c r="BU86" s="9"/>
      <c r="BV86" s="9"/>
      <c r="BW86" s="10"/>
      <c r="BX86" s="9"/>
      <c r="BY86" s="191" t="s">
        <v>42</v>
      </c>
      <c r="BZ86" s="191"/>
      <c r="CA86" s="191"/>
      <c r="CB86" s="191"/>
      <c r="CC86" s="191"/>
      <c r="CD86" s="191"/>
      <c r="CE86" s="191"/>
      <c r="CF86" s="194"/>
    </row>
    <row r="87" spans="1:84" ht="7.5" customHeight="1" x14ac:dyDescent="0.25">
      <c r="A87" s="192"/>
      <c r="B87" s="193"/>
      <c r="C87" s="193"/>
      <c r="D87" s="193"/>
      <c r="E87" s="193"/>
      <c r="F87" s="193"/>
      <c r="G87" s="193"/>
      <c r="H87" s="193"/>
      <c r="I87" s="193"/>
      <c r="J87" s="9"/>
      <c r="K87" s="9"/>
      <c r="L87" s="9"/>
      <c r="M87" s="9"/>
      <c r="N87" s="193"/>
      <c r="O87" s="193"/>
      <c r="P87" s="193"/>
      <c r="Q87" s="193"/>
      <c r="R87" s="193"/>
      <c r="S87" s="193"/>
      <c r="T87" s="193"/>
      <c r="U87" s="195"/>
      <c r="V87" s="192"/>
      <c r="W87" s="193"/>
      <c r="X87" s="193"/>
      <c r="Y87" s="193"/>
      <c r="Z87" s="193"/>
      <c r="AA87" s="193"/>
      <c r="AB87" s="193"/>
      <c r="AC87" s="193"/>
      <c r="AD87" s="193"/>
      <c r="AE87" s="9"/>
      <c r="AF87" s="9"/>
      <c r="AG87" s="9"/>
      <c r="AH87" s="9"/>
      <c r="AI87" s="193"/>
      <c r="AJ87" s="193"/>
      <c r="AK87" s="193"/>
      <c r="AL87" s="193"/>
      <c r="AM87" s="193"/>
      <c r="AN87" s="193"/>
      <c r="AO87" s="193"/>
      <c r="AP87" s="195"/>
      <c r="AQ87" s="192"/>
      <c r="AR87" s="193"/>
      <c r="AS87" s="193"/>
      <c r="AT87" s="193"/>
      <c r="AU87" s="193"/>
      <c r="AV87" s="193"/>
      <c r="AW87" s="193"/>
      <c r="AX87" s="193"/>
      <c r="AY87" s="193"/>
      <c r="AZ87" s="9"/>
      <c r="BA87" s="9"/>
      <c r="BB87" s="9"/>
      <c r="BC87" s="9"/>
      <c r="BD87" s="193"/>
      <c r="BE87" s="193"/>
      <c r="BF87" s="193"/>
      <c r="BG87" s="193"/>
      <c r="BH87" s="193"/>
      <c r="BI87" s="193"/>
      <c r="BJ87" s="193"/>
      <c r="BK87" s="195"/>
      <c r="BL87" s="192"/>
      <c r="BM87" s="193"/>
      <c r="BN87" s="193"/>
      <c r="BO87" s="193"/>
      <c r="BP87" s="193"/>
      <c r="BQ87" s="193"/>
      <c r="BR87" s="193"/>
      <c r="BS87" s="193"/>
      <c r="BT87" s="193"/>
      <c r="BU87" s="9"/>
      <c r="BV87" s="9"/>
      <c r="BW87" s="9"/>
      <c r="BX87" s="9"/>
      <c r="BY87" s="193"/>
      <c r="BZ87" s="193"/>
      <c r="CA87" s="193"/>
      <c r="CB87" s="193"/>
      <c r="CC87" s="193"/>
      <c r="CD87" s="193"/>
      <c r="CE87" s="193"/>
      <c r="CF87" s="195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18">
        <v>3</v>
      </c>
      <c r="I89" s="218"/>
      <c r="J89" s="218"/>
      <c r="K89" s="171" t="s">
        <v>1</v>
      </c>
      <c r="L89" s="218">
        <v>1</v>
      </c>
      <c r="M89" s="218"/>
      <c r="N89" s="218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18">
        <v>2</v>
      </c>
      <c r="AD89" s="218"/>
      <c r="AE89" s="218"/>
      <c r="AF89" s="171" t="s">
        <v>1</v>
      </c>
      <c r="AG89" s="218">
        <v>8</v>
      </c>
      <c r="AH89" s="218"/>
      <c r="AI89" s="218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18">
        <v>4</v>
      </c>
      <c r="AY89" s="218"/>
      <c r="AZ89" s="218"/>
      <c r="BA89" s="171" t="s">
        <v>1</v>
      </c>
      <c r="BB89" s="218">
        <v>7</v>
      </c>
      <c r="BC89" s="218"/>
      <c r="BD89" s="218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18">
        <v>5</v>
      </c>
      <c r="BT89" s="218"/>
      <c r="BU89" s="218"/>
      <c r="BV89" s="171" t="s">
        <v>1</v>
      </c>
      <c r="BW89" s="218">
        <v>6</v>
      </c>
      <c r="BX89" s="218"/>
      <c r="BY89" s="218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19"/>
      <c r="I90" s="219"/>
      <c r="J90" s="219"/>
      <c r="K90" s="172"/>
      <c r="L90" s="219"/>
      <c r="M90" s="219"/>
      <c r="N90" s="219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19"/>
      <c r="AD90" s="219"/>
      <c r="AE90" s="219"/>
      <c r="AF90" s="172"/>
      <c r="AG90" s="219"/>
      <c r="AH90" s="219"/>
      <c r="AI90" s="219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19"/>
      <c r="AY90" s="219"/>
      <c r="AZ90" s="219"/>
      <c r="BA90" s="172"/>
      <c r="BB90" s="219"/>
      <c r="BC90" s="219"/>
      <c r="BD90" s="219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19"/>
      <c r="BT90" s="219"/>
      <c r="BU90" s="219"/>
      <c r="BV90" s="172"/>
      <c r="BW90" s="219"/>
      <c r="BX90" s="219"/>
      <c r="BY90" s="219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ht="7.5" customHeight="1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8"/>
      <c r="V92" s="6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8"/>
      <c r="AQ92" s="6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8"/>
      <c r="BL92" s="6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8"/>
    </row>
    <row r="93" spans="1:84" ht="7.5" customHeight="1" x14ac:dyDescent="0.25">
      <c r="A93" s="173">
        <f>Results!B9</f>
        <v>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>
        <f>Results!B5</f>
        <v>0</v>
      </c>
      <c r="M93" s="174"/>
      <c r="N93" s="174"/>
      <c r="O93" s="174"/>
      <c r="P93" s="174"/>
      <c r="Q93" s="174"/>
      <c r="R93" s="174"/>
      <c r="S93" s="174"/>
      <c r="T93" s="174"/>
      <c r="U93" s="177"/>
      <c r="V93" s="173">
        <f>Results!B7</f>
        <v>0</v>
      </c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>
        <f>Results!B19</f>
        <v>0</v>
      </c>
      <c r="AH93" s="174"/>
      <c r="AI93" s="174"/>
      <c r="AJ93" s="174"/>
      <c r="AK93" s="174"/>
      <c r="AL93" s="174"/>
      <c r="AM93" s="174"/>
      <c r="AN93" s="174"/>
      <c r="AO93" s="174"/>
      <c r="AP93" s="177"/>
      <c r="AQ93" s="173">
        <f>Results!B11</f>
        <v>0</v>
      </c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>
        <f>Results!B17</f>
        <v>0</v>
      </c>
      <c r="BC93" s="174"/>
      <c r="BD93" s="174"/>
      <c r="BE93" s="174"/>
      <c r="BF93" s="174"/>
      <c r="BG93" s="174"/>
      <c r="BH93" s="174"/>
      <c r="BI93" s="174"/>
      <c r="BJ93" s="174"/>
      <c r="BK93" s="177"/>
      <c r="BL93" s="173">
        <f>Results!B13</f>
        <v>0</v>
      </c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>
        <f>Results!B15</f>
        <v>0</v>
      </c>
      <c r="BX93" s="174"/>
      <c r="BY93" s="174"/>
      <c r="BZ93" s="174"/>
      <c r="CA93" s="174"/>
      <c r="CB93" s="174"/>
      <c r="CC93" s="174"/>
      <c r="CD93" s="174"/>
      <c r="CE93" s="174"/>
      <c r="CF93" s="177"/>
    </row>
    <row r="94" spans="1:84" ht="7.5" customHeight="1" x14ac:dyDescent="0.25">
      <c r="A94" s="175"/>
      <c r="B94" s="176"/>
      <c r="C94" s="176"/>
      <c r="D94" s="176"/>
      <c r="E94" s="176"/>
      <c r="F94" s="176"/>
      <c r="G94" s="176"/>
      <c r="H94" s="176"/>
      <c r="I94" s="176"/>
      <c r="J94" s="176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7"/>
      <c r="V94" s="175"/>
      <c r="W94" s="176"/>
      <c r="X94" s="176"/>
      <c r="Y94" s="176"/>
      <c r="Z94" s="176"/>
      <c r="AA94" s="176"/>
      <c r="AB94" s="176"/>
      <c r="AC94" s="176"/>
      <c r="AD94" s="176"/>
      <c r="AE94" s="176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7"/>
      <c r="AQ94" s="175"/>
      <c r="AR94" s="176"/>
      <c r="AS94" s="176"/>
      <c r="AT94" s="176"/>
      <c r="AU94" s="176"/>
      <c r="AV94" s="176"/>
      <c r="AW94" s="176"/>
      <c r="AX94" s="176"/>
      <c r="AY94" s="176"/>
      <c r="AZ94" s="176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7"/>
      <c r="BL94" s="175"/>
      <c r="BM94" s="176"/>
      <c r="BN94" s="176"/>
      <c r="BO94" s="176"/>
      <c r="BP94" s="176"/>
      <c r="BQ94" s="176"/>
      <c r="BR94" s="176"/>
      <c r="BS94" s="176"/>
      <c r="BT94" s="176"/>
      <c r="BU94" s="176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7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78" t="s">
        <v>5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82">
        <v>1</v>
      </c>
      <c r="L96" s="182"/>
      <c r="M96" s="183"/>
      <c r="N96" s="183"/>
      <c r="O96" s="183"/>
      <c r="P96" s="183"/>
      <c r="Q96" s="183"/>
      <c r="R96" s="183"/>
      <c r="S96" s="183"/>
      <c r="T96" s="183"/>
      <c r="U96" s="184"/>
      <c r="V96" s="178" t="s">
        <v>5</v>
      </c>
      <c r="W96" s="179"/>
      <c r="X96" s="179"/>
      <c r="Y96" s="179"/>
      <c r="Z96" s="179"/>
      <c r="AA96" s="179"/>
      <c r="AB96" s="179"/>
      <c r="AC96" s="179"/>
      <c r="AD96" s="179"/>
      <c r="AE96" s="179"/>
      <c r="AF96" s="182">
        <v>1</v>
      </c>
      <c r="AG96" s="182"/>
      <c r="AH96" s="183"/>
      <c r="AI96" s="183"/>
      <c r="AJ96" s="183"/>
      <c r="AK96" s="183"/>
      <c r="AL96" s="183"/>
      <c r="AM96" s="183"/>
      <c r="AN96" s="183"/>
      <c r="AO96" s="183"/>
      <c r="AP96" s="184"/>
      <c r="AQ96" s="178" t="s">
        <v>5</v>
      </c>
      <c r="AR96" s="179"/>
      <c r="AS96" s="179"/>
      <c r="AT96" s="179"/>
      <c r="AU96" s="179"/>
      <c r="AV96" s="179"/>
      <c r="AW96" s="179"/>
      <c r="AX96" s="179"/>
      <c r="AY96" s="179"/>
      <c r="AZ96" s="179"/>
      <c r="BA96" s="182">
        <v>1</v>
      </c>
      <c r="BB96" s="182"/>
      <c r="BC96" s="183"/>
      <c r="BD96" s="183"/>
      <c r="BE96" s="183"/>
      <c r="BF96" s="183"/>
      <c r="BG96" s="183"/>
      <c r="BH96" s="183"/>
      <c r="BI96" s="183"/>
      <c r="BJ96" s="183"/>
      <c r="BK96" s="184"/>
      <c r="BL96" s="178" t="s">
        <v>5</v>
      </c>
      <c r="BM96" s="179"/>
      <c r="BN96" s="179"/>
      <c r="BO96" s="179"/>
      <c r="BP96" s="179"/>
      <c r="BQ96" s="179"/>
      <c r="BR96" s="179"/>
      <c r="BS96" s="179"/>
      <c r="BT96" s="179"/>
      <c r="BU96" s="179"/>
      <c r="BV96" s="182">
        <v>1</v>
      </c>
      <c r="BW96" s="182"/>
      <c r="BX96" s="183"/>
      <c r="BY96" s="183"/>
      <c r="BZ96" s="183"/>
      <c r="CA96" s="183"/>
      <c r="CB96" s="183"/>
      <c r="CC96" s="183"/>
      <c r="CD96" s="183"/>
      <c r="CE96" s="183"/>
      <c r="CF96" s="184"/>
    </row>
    <row r="97" spans="1:84" ht="7.5" customHeight="1" x14ac:dyDescent="0.25">
      <c r="A97" s="178"/>
      <c r="B97" s="179"/>
      <c r="C97" s="179"/>
      <c r="D97" s="179"/>
      <c r="E97" s="179"/>
      <c r="F97" s="179"/>
      <c r="G97" s="179"/>
      <c r="H97" s="179"/>
      <c r="I97" s="179"/>
      <c r="J97" s="179"/>
      <c r="K97" s="182"/>
      <c r="L97" s="182"/>
      <c r="M97" s="183"/>
      <c r="N97" s="183"/>
      <c r="O97" s="183"/>
      <c r="P97" s="183"/>
      <c r="Q97" s="183"/>
      <c r="R97" s="183"/>
      <c r="S97" s="183"/>
      <c r="T97" s="183"/>
      <c r="U97" s="184"/>
      <c r="V97" s="178"/>
      <c r="W97" s="179"/>
      <c r="X97" s="179"/>
      <c r="Y97" s="179"/>
      <c r="Z97" s="179"/>
      <c r="AA97" s="179"/>
      <c r="AB97" s="179"/>
      <c r="AC97" s="179"/>
      <c r="AD97" s="179"/>
      <c r="AE97" s="179"/>
      <c r="AF97" s="182"/>
      <c r="AG97" s="182"/>
      <c r="AH97" s="183"/>
      <c r="AI97" s="183"/>
      <c r="AJ97" s="183"/>
      <c r="AK97" s="183"/>
      <c r="AL97" s="183"/>
      <c r="AM97" s="183"/>
      <c r="AN97" s="183"/>
      <c r="AO97" s="183"/>
      <c r="AP97" s="184"/>
      <c r="AQ97" s="178"/>
      <c r="AR97" s="179"/>
      <c r="AS97" s="179"/>
      <c r="AT97" s="179"/>
      <c r="AU97" s="179"/>
      <c r="AV97" s="179"/>
      <c r="AW97" s="179"/>
      <c r="AX97" s="179"/>
      <c r="AY97" s="179"/>
      <c r="AZ97" s="179"/>
      <c r="BA97" s="182"/>
      <c r="BB97" s="182"/>
      <c r="BC97" s="183"/>
      <c r="BD97" s="183"/>
      <c r="BE97" s="183"/>
      <c r="BF97" s="183"/>
      <c r="BG97" s="183"/>
      <c r="BH97" s="183"/>
      <c r="BI97" s="183"/>
      <c r="BJ97" s="183"/>
      <c r="BK97" s="184"/>
      <c r="BL97" s="178"/>
      <c r="BM97" s="179"/>
      <c r="BN97" s="179"/>
      <c r="BO97" s="179"/>
      <c r="BP97" s="179"/>
      <c r="BQ97" s="179"/>
      <c r="BR97" s="179"/>
      <c r="BS97" s="179"/>
      <c r="BT97" s="179"/>
      <c r="BU97" s="179"/>
      <c r="BV97" s="182"/>
      <c r="BW97" s="182"/>
      <c r="BX97" s="183"/>
      <c r="BY97" s="183"/>
      <c r="BZ97" s="183"/>
      <c r="CA97" s="183"/>
      <c r="CB97" s="183"/>
      <c r="CC97" s="183"/>
      <c r="CD97" s="183"/>
      <c r="CE97" s="183"/>
      <c r="CF97" s="184"/>
    </row>
    <row r="98" spans="1:84" ht="7.5" customHeight="1" x14ac:dyDescent="0.25">
      <c r="A98" s="180"/>
      <c r="B98" s="181"/>
      <c r="C98" s="181"/>
      <c r="D98" s="181"/>
      <c r="E98" s="181"/>
      <c r="F98" s="181"/>
      <c r="G98" s="181"/>
      <c r="H98" s="181"/>
      <c r="I98" s="181"/>
      <c r="J98" s="181"/>
      <c r="K98" s="182"/>
      <c r="L98" s="182"/>
      <c r="M98" s="185"/>
      <c r="N98" s="185"/>
      <c r="O98" s="185"/>
      <c r="P98" s="185"/>
      <c r="Q98" s="185"/>
      <c r="R98" s="185"/>
      <c r="S98" s="185"/>
      <c r="T98" s="185"/>
      <c r="U98" s="186"/>
      <c r="V98" s="180"/>
      <c r="W98" s="181"/>
      <c r="X98" s="181"/>
      <c r="Y98" s="181"/>
      <c r="Z98" s="181"/>
      <c r="AA98" s="181"/>
      <c r="AB98" s="181"/>
      <c r="AC98" s="181"/>
      <c r="AD98" s="181"/>
      <c r="AE98" s="181"/>
      <c r="AF98" s="182"/>
      <c r="AG98" s="182"/>
      <c r="AH98" s="185"/>
      <c r="AI98" s="185"/>
      <c r="AJ98" s="185"/>
      <c r="AK98" s="185"/>
      <c r="AL98" s="185"/>
      <c r="AM98" s="185"/>
      <c r="AN98" s="185"/>
      <c r="AO98" s="185"/>
      <c r="AP98" s="186"/>
      <c r="AQ98" s="180"/>
      <c r="AR98" s="181"/>
      <c r="AS98" s="181"/>
      <c r="AT98" s="181"/>
      <c r="AU98" s="181"/>
      <c r="AV98" s="181"/>
      <c r="AW98" s="181"/>
      <c r="AX98" s="181"/>
      <c r="AY98" s="181"/>
      <c r="AZ98" s="181"/>
      <c r="BA98" s="182"/>
      <c r="BB98" s="182"/>
      <c r="BC98" s="185"/>
      <c r="BD98" s="185"/>
      <c r="BE98" s="185"/>
      <c r="BF98" s="185"/>
      <c r="BG98" s="185"/>
      <c r="BH98" s="185"/>
      <c r="BI98" s="185"/>
      <c r="BJ98" s="185"/>
      <c r="BK98" s="186"/>
      <c r="BL98" s="180"/>
      <c r="BM98" s="181"/>
      <c r="BN98" s="181"/>
      <c r="BO98" s="181"/>
      <c r="BP98" s="181"/>
      <c r="BQ98" s="181"/>
      <c r="BR98" s="181"/>
      <c r="BS98" s="181"/>
      <c r="BT98" s="181"/>
      <c r="BU98" s="181"/>
      <c r="BV98" s="182"/>
      <c r="BW98" s="182"/>
      <c r="BX98" s="185"/>
      <c r="BY98" s="185"/>
      <c r="BZ98" s="185"/>
      <c r="CA98" s="185"/>
      <c r="CB98" s="185"/>
      <c r="CC98" s="185"/>
      <c r="CD98" s="185"/>
      <c r="CE98" s="185"/>
      <c r="CF98" s="186"/>
    </row>
    <row r="99" spans="1:84" s="2" customFormat="1" ht="7.5" customHeight="1" x14ac:dyDescent="0.25">
      <c r="A99" s="196"/>
      <c r="B99" s="182"/>
      <c r="C99" s="182"/>
      <c r="D99" s="182"/>
      <c r="E99" s="182"/>
      <c r="F99" s="182"/>
      <c r="G99" s="182"/>
      <c r="H99" s="182"/>
      <c r="I99" s="182"/>
      <c r="J99" s="182"/>
      <c r="K99" s="182">
        <v>2</v>
      </c>
      <c r="L99" s="182"/>
      <c r="M99" s="179" t="s">
        <v>5</v>
      </c>
      <c r="N99" s="179"/>
      <c r="O99" s="179"/>
      <c r="P99" s="179"/>
      <c r="Q99" s="179"/>
      <c r="R99" s="179"/>
      <c r="S99" s="179"/>
      <c r="T99" s="179"/>
      <c r="U99" s="199"/>
      <c r="V99" s="196"/>
      <c r="W99" s="182"/>
      <c r="X99" s="182"/>
      <c r="Y99" s="182"/>
      <c r="Z99" s="182"/>
      <c r="AA99" s="182"/>
      <c r="AB99" s="182"/>
      <c r="AC99" s="182"/>
      <c r="AD99" s="182"/>
      <c r="AE99" s="182"/>
      <c r="AF99" s="182">
        <v>2</v>
      </c>
      <c r="AG99" s="182"/>
      <c r="AH99" s="179" t="s">
        <v>5</v>
      </c>
      <c r="AI99" s="179"/>
      <c r="AJ99" s="179"/>
      <c r="AK99" s="179"/>
      <c r="AL99" s="179"/>
      <c r="AM99" s="179"/>
      <c r="AN99" s="179"/>
      <c r="AO99" s="179"/>
      <c r="AP99" s="199"/>
      <c r="AQ99" s="196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>
        <v>2</v>
      </c>
      <c r="BB99" s="182"/>
      <c r="BC99" s="179" t="s">
        <v>5</v>
      </c>
      <c r="BD99" s="179"/>
      <c r="BE99" s="179"/>
      <c r="BF99" s="179"/>
      <c r="BG99" s="179"/>
      <c r="BH99" s="179"/>
      <c r="BI99" s="179"/>
      <c r="BJ99" s="179"/>
      <c r="BK99" s="199"/>
      <c r="BL99" s="196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>
        <v>2</v>
      </c>
      <c r="BW99" s="182"/>
      <c r="BX99" s="179" t="s">
        <v>5</v>
      </c>
      <c r="BY99" s="179"/>
      <c r="BZ99" s="179"/>
      <c r="CA99" s="179"/>
      <c r="CB99" s="179"/>
      <c r="CC99" s="179"/>
      <c r="CD99" s="179"/>
      <c r="CE99" s="179"/>
      <c r="CF99" s="199"/>
    </row>
    <row r="100" spans="1:84" s="1" customFormat="1" ht="7.5" customHeight="1" x14ac:dyDescent="0.4">
      <c r="A100" s="196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79"/>
      <c r="N100" s="179"/>
      <c r="O100" s="179"/>
      <c r="P100" s="179"/>
      <c r="Q100" s="179"/>
      <c r="R100" s="179"/>
      <c r="S100" s="179"/>
      <c r="T100" s="179"/>
      <c r="U100" s="199"/>
      <c r="V100" s="196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79"/>
      <c r="AI100" s="179"/>
      <c r="AJ100" s="179"/>
      <c r="AK100" s="179"/>
      <c r="AL100" s="179"/>
      <c r="AM100" s="179"/>
      <c r="AN100" s="179"/>
      <c r="AO100" s="179"/>
      <c r="AP100" s="199"/>
      <c r="AQ100" s="196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79"/>
      <c r="BD100" s="179"/>
      <c r="BE100" s="179"/>
      <c r="BF100" s="179"/>
      <c r="BG100" s="179"/>
      <c r="BH100" s="179"/>
      <c r="BI100" s="179"/>
      <c r="BJ100" s="179"/>
      <c r="BK100" s="199"/>
      <c r="BL100" s="196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79"/>
      <c r="BY100" s="179"/>
      <c r="BZ100" s="179"/>
      <c r="CA100" s="179"/>
      <c r="CB100" s="179"/>
      <c r="CC100" s="179"/>
      <c r="CD100" s="179"/>
      <c r="CE100" s="179"/>
      <c r="CF100" s="199"/>
    </row>
    <row r="101" spans="1:84" ht="7.5" customHeight="1" x14ac:dyDescent="0.25">
      <c r="A101" s="197"/>
      <c r="B101" s="198"/>
      <c r="C101" s="198"/>
      <c r="D101" s="198"/>
      <c r="E101" s="198"/>
      <c r="F101" s="198"/>
      <c r="G101" s="198"/>
      <c r="H101" s="198"/>
      <c r="I101" s="198"/>
      <c r="J101" s="198"/>
      <c r="K101" s="182"/>
      <c r="L101" s="182"/>
      <c r="M101" s="181"/>
      <c r="N101" s="181"/>
      <c r="O101" s="181"/>
      <c r="P101" s="181"/>
      <c r="Q101" s="181"/>
      <c r="R101" s="181"/>
      <c r="S101" s="181"/>
      <c r="T101" s="181"/>
      <c r="U101" s="200"/>
      <c r="V101" s="197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82"/>
      <c r="AG101" s="182"/>
      <c r="AH101" s="181"/>
      <c r="AI101" s="181"/>
      <c r="AJ101" s="181"/>
      <c r="AK101" s="181"/>
      <c r="AL101" s="181"/>
      <c r="AM101" s="181"/>
      <c r="AN101" s="181"/>
      <c r="AO101" s="181"/>
      <c r="AP101" s="200"/>
      <c r="AQ101" s="197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82"/>
      <c r="BB101" s="182"/>
      <c r="BC101" s="181"/>
      <c r="BD101" s="181"/>
      <c r="BE101" s="181"/>
      <c r="BF101" s="181"/>
      <c r="BG101" s="181"/>
      <c r="BH101" s="181"/>
      <c r="BI101" s="181"/>
      <c r="BJ101" s="181"/>
      <c r="BK101" s="200"/>
      <c r="BL101" s="197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82"/>
      <c r="BW101" s="182"/>
      <c r="BX101" s="181"/>
      <c r="BY101" s="181"/>
      <c r="BZ101" s="181"/>
      <c r="CA101" s="181"/>
      <c r="CB101" s="181"/>
      <c r="CC101" s="181"/>
      <c r="CD101" s="181"/>
      <c r="CE101" s="181"/>
      <c r="CF101" s="200"/>
    </row>
    <row r="102" spans="1:84" ht="7.5" customHeight="1" x14ac:dyDescent="0.25">
      <c r="A102" s="178" t="s">
        <v>5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82">
        <v>3</v>
      </c>
      <c r="L102" s="182"/>
      <c r="M102" s="182"/>
      <c r="N102" s="182"/>
      <c r="O102" s="182"/>
      <c r="P102" s="182"/>
      <c r="Q102" s="182"/>
      <c r="R102" s="182"/>
      <c r="S102" s="182"/>
      <c r="T102" s="182"/>
      <c r="U102" s="201"/>
      <c r="V102" s="178" t="s">
        <v>5</v>
      </c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82">
        <v>3</v>
      </c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201"/>
      <c r="AQ102" s="178" t="s">
        <v>5</v>
      </c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82">
        <v>3</v>
      </c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201"/>
      <c r="BL102" s="178" t="s">
        <v>5</v>
      </c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82">
        <v>3</v>
      </c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201"/>
    </row>
    <row r="103" spans="1:84" ht="7.5" customHeight="1" x14ac:dyDescent="0.25">
      <c r="A103" s="178"/>
      <c r="B103" s="179"/>
      <c r="C103" s="179"/>
      <c r="D103" s="179"/>
      <c r="E103" s="179"/>
      <c r="F103" s="179"/>
      <c r="G103" s="179"/>
      <c r="H103" s="179"/>
      <c r="I103" s="179"/>
      <c r="J103" s="179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201"/>
      <c r="V103" s="178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201"/>
      <c r="AQ103" s="178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201"/>
      <c r="BL103" s="178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201"/>
    </row>
    <row r="104" spans="1:84" ht="7.5" customHeight="1" x14ac:dyDescent="0.25">
      <c r="A104" s="180"/>
      <c r="B104" s="181"/>
      <c r="C104" s="181"/>
      <c r="D104" s="181"/>
      <c r="E104" s="181"/>
      <c r="F104" s="181"/>
      <c r="G104" s="181"/>
      <c r="H104" s="181"/>
      <c r="I104" s="181"/>
      <c r="J104" s="181"/>
      <c r="K104" s="182"/>
      <c r="L104" s="182"/>
      <c r="M104" s="198"/>
      <c r="N104" s="198"/>
      <c r="O104" s="198"/>
      <c r="P104" s="198"/>
      <c r="Q104" s="198"/>
      <c r="R104" s="198"/>
      <c r="S104" s="198"/>
      <c r="T104" s="198"/>
      <c r="U104" s="202"/>
      <c r="V104" s="180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2"/>
      <c r="AG104" s="182"/>
      <c r="AH104" s="198"/>
      <c r="AI104" s="198"/>
      <c r="AJ104" s="198"/>
      <c r="AK104" s="198"/>
      <c r="AL104" s="198"/>
      <c r="AM104" s="198"/>
      <c r="AN104" s="198"/>
      <c r="AO104" s="198"/>
      <c r="AP104" s="202"/>
      <c r="AQ104" s="180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2"/>
      <c r="BB104" s="182"/>
      <c r="BC104" s="198"/>
      <c r="BD104" s="198"/>
      <c r="BE104" s="198"/>
      <c r="BF104" s="198"/>
      <c r="BG104" s="198"/>
      <c r="BH104" s="198"/>
      <c r="BI104" s="198"/>
      <c r="BJ104" s="198"/>
      <c r="BK104" s="202"/>
      <c r="BL104" s="180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2"/>
      <c r="BW104" s="182"/>
      <c r="BX104" s="198"/>
      <c r="BY104" s="198"/>
      <c r="BZ104" s="198"/>
      <c r="CA104" s="198"/>
      <c r="CB104" s="198"/>
      <c r="CC104" s="198"/>
      <c r="CD104" s="198"/>
      <c r="CE104" s="198"/>
      <c r="CF104" s="202"/>
    </row>
    <row r="105" spans="1:84" ht="7.5" customHeight="1" x14ac:dyDescent="0.25">
      <c r="A105" s="196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>
        <v>4</v>
      </c>
      <c r="L105" s="182"/>
      <c r="M105" s="179" t="s">
        <v>5</v>
      </c>
      <c r="N105" s="179"/>
      <c r="O105" s="179"/>
      <c r="P105" s="179"/>
      <c r="Q105" s="179"/>
      <c r="R105" s="179"/>
      <c r="S105" s="179"/>
      <c r="T105" s="179"/>
      <c r="U105" s="199"/>
      <c r="V105" s="196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>
        <v>4</v>
      </c>
      <c r="AG105" s="182"/>
      <c r="AH105" s="179" t="s">
        <v>5</v>
      </c>
      <c r="AI105" s="179"/>
      <c r="AJ105" s="179"/>
      <c r="AK105" s="179"/>
      <c r="AL105" s="179"/>
      <c r="AM105" s="179"/>
      <c r="AN105" s="179"/>
      <c r="AO105" s="179"/>
      <c r="AP105" s="199"/>
      <c r="AQ105" s="196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>
        <v>4</v>
      </c>
      <c r="BB105" s="182"/>
      <c r="BC105" s="179" t="s">
        <v>5</v>
      </c>
      <c r="BD105" s="179"/>
      <c r="BE105" s="179"/>
      <c r="BF105" s="179"/>
      <c r="BG105" s="179"/>
      <c r="BH105" s="179"/>
      <c r="BI105" s="179"/>
      <c r="BJ105" s="179"/>
      <c r="BK105" s="199"/>
      <c r="BL105" s="196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>
        <v>4</v>
      </c>
      <c r="BW105" s="182"/>
      <c r="BX105" s="179" t="s">
        <v>5</v>
      </c>
      <c r="BY105" s="179"/>
      <c r="BZ105" s="179"/>
      <c r="CA105" s="179"/>
      <c r="CB105" s="179"/>
      <c r="CC105" s="179"/>
      <c r="CD105" s="179"/>
      <c r="CE105" s="179"/>
      <c r="CF105" s="199"/>
    </row>
    <row r="106" spans="1:84" ht="7.5" customHeight="1" x14ac:dyDescent="0.25">
      <c r="A106" s="196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79"/>
      <c r="N106" s="179"/>
      <c r="O106" s="179"/>
      <c r="P106" s="179"/>
      <c r="Q106" s="179"/>
      <c r="R106" s="179"/>
      <c r="S106" s="179"/>
      <c r="T106" s="179"/>
      <c r="U106" s="199"/>
      <c r="V106" s="196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79"/>
      <c r="AI106" s="179"/>
      <c r="AJ106" s="179"/>
      <c r="AK106" s="179"/>
      <c r="AL106" s="179"/>
      <c r="AM106" s="179"/>
      <c r="AN106" s="179"/>
      <c r="AO106" s="179"/>
      <c r="AP106" s="199"/>
      <c r="AQ106" s="196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79"/>
      <c r="BD106" s="179"/>
      <c r="BE106" s="179"/>
      <c r="BF106" s="179"/>
      <c r="BG106" s="179"/>
      <c r="BH106" s="179"/>
      <c r="BI106" s="179"/>
      <c r="BJ106" s="179"/>
      <c r="BK106" s="199"/>
      <c r="BL106" s="196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79"/>
      <c r="BY106" s="179"/>
      <c r="BZ106" s="179"/>
      <c r="CA106" s="179"/>
      <c r="CB106" s="179"/>
      <c r="CC106" s="179"/>
      <c r="CD106" s="179"/>
      <c r="CE106" s="179"/>
      <c r="CF106" s="199"/>
    </row>
    <row r="107" spans="1:84" ht="7.5" customHeight="1" x14ac:dyDescent="0.25">
      <c r="A107" s="197"/>
      <c r="B107" s="198"/>
      <c r="C107" s="198"/>
      <c r="D107" s="198"/>
      <c r="E107" s="198"/>
      <c r="F107" s="198"/>
      <c r="G107" s="198"/>
      <c r="H107" s="198"/>
      <c r="I107" s="198"/>
      <c r="J107" s="198"/>
      <c r="K107" s="182"/>
      <c r="L107" s="182"/>
      <c r="M107" s="181"/>
      <c r="N107" s="181"/>
      <c r="O107" s="181"/>
      <c r="P107" s="181"/>
      <c r="Q107" s="181"/>
      <c r="R107" s="181"/>
      <c r="S107" s="181"/>
      <c r="T107" s="181"/>
      <c r="U107" s="200"/>
      <c r="V107" s="197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82"/>
      <c r="AG107" s="182"/>
      <c r="AH107" s="181"/>
      <c r="AI107" s="181"/>
      <c r="AJ107" s="181"/>
      <c r="AK107" s="181"/>
      <c r="AL107" s="181"/>
      <c r="AM107" s="181"/>
      <c r="AN107" s="181"/>
      <c r="AO107" s="181"/>
      <c r="AP107" s="200"/>
      <c r="AQ107" s="197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82"/>
      <c r="BB107" s="182"/>
      <c r="BC107" s="181"/>
      <c r="BD107" s="181"/>
      <c r="BE107" s="181"/>
      <c r="BF107" s="181"/>
      <c r="BG107" s="181"/>
      <c r="BH107" s="181"/>
      <c r="BI107" s="181"/>
      <c r="BJ107" s="181"/>
      <c r="BK107" s="200"/>
      <c r="BL107" s="197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82"/>
      <c r="BW107" s="182"/>
      <c r="BX107" s="181"/>
      <c r="BY107" s="181"/>
      <c r="BZ107" s="181"/>
      <c r="CA107" s="181"/>
      <c r="CB107" s="181"/>
      <c r="CC107" s="181"/>
      <c r="CD107" s="181"/>
      <c r="CE107" s="181"/>
      <c r="CF107" s="200"/>
    </row>
    <row r="108" spans="1:84" ht="7.5" customHeight="1" x14ac:dyDescent="0.25">
      <c r="A108" s="178" t="s">
        <v>5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82">
        <v>5</v>
      </c>
      <c r="L108" s="182"/>
      <c r="M108" s="182"/>
      <c r="N108" s="182"/>
      <c r="O108" s="182"/>
      <c r="P108" s="182"/>
      <c r="Q108" s="182"/>
      <c r="R108" s="182"/>
      <c r="S108" s="182"/>
      <c r="T108" s="182"/>
      <c r="U108" s="201"/>
      <c r="V108" s="178" t="s">
        <v>5</v>
      </c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82">
        <v>5</v>
      </c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201"/>
      <c r="AQ108" s="178" t="s">
        <v>5</v>
      </c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82">
        <v>5</v>
      </c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201"/>
      <c r="BL108" s="178" t="s">
        <v>5</v>
      </c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82">
        <v>5</v>
      </c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201"/>
    </row>
    <row r="109" spans="1:84" ht="7.5" customHeight="1" x14ac:dyDescent="0.25">
      <c r="A109" s="178"/>
      <c r="B109" s="179"/>
      <c r="C109" s="179"/>
      <c r="D109" s="179"/>
      <c r="E109" s="179"/>
      <c r="F109" s="179"/>
      <c r="G109" s="179"/>
      <c r="H109" s="179"/>
      <c r="I109" s="179"/>
      <c r="J109" s="179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201"/>
      <c r="V109" s="178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201"/>
      <c r="AQ109" s="178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201"/>
      <c r="BL109" s="178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201"/>
    </row>
    <row r="110" spans="1:84" ht="7.5" customHeight="1" x14ac:dyDescent="0.25">
      <c r="A110" s="180"/>
      <c r="B110" s="181"/>
      <c r="C110" s="181"/>
      <c r="D110" s="181"/>
      <c r="E110" s="181"/>
      <c r="F110" s="181"/>
      <c r="G110" s="181"/>
      <c r="H110" s="181"/>
      <c r="I110" s="181"/>
      <c r="J110" s="181"/>
      <c r="K110" s="182"/>
      <c r="L110" s="182"/>
      <c r="M110" s="198"/>
      <c r="N110" s="198"/>
      <c r="O110" s="198"/>
      <c r="P110" s="198"/>
      <c r="Q110" s="198"/>
      <c r="R110" s="198"/>
      <c r="S110" s="198"/>
      <c r="T110" s="198"/>
      <c r="U110" s="202"/>
      <c r="V110" s="180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2"/>
      <c r="AG110" s="182"/>
      <c r="AH110" s="198"/>
      <c r="AI110" s="198"/>
      <c r="AJ110" s="198"/>
      <c r="AK110" s="198"/>
      <c r="AL110" s="198"/>
      <c r="AM110" s="198"/>
      <c r="AN110" s="198"/>
      <c r="AO110" s="198"/>
      <c r="AP110" s="202"/>
      <c r="AQ110" s="180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2"/>
      <c r="BB110" s="182"/>
      <c r="BC110" s="198"/>
      <c r="BD110" s="198"/>
      <c r="BE110" s="198"/>
      <c r="BF110" s="198"/>
      <c r="BG110" s="198"/>
      <c r="BH110" s="198"/>
      <c r="BI110" s="198"/>
      <c r="BJ110" s="198"/>
      <c r="BK110" s="202"/>
      <c r="BL110" s="180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2"/>
      <c r="BW110" s="182"/>
      <c r="BX110" s="198"/>
      <c r="BY110" s="198"/>
      <c r="BZ110" s="198"/>
      <c r="CA110" s="198"/>
      <c r="CB110" s="198"/>
      <c r="CC110" s="198"/>
      <c r="CD110" s="198"/>
      <c r="CE110" s="198"/>
      <c r="CF110" s="202"/>
    </row>
    <row r="111" spans="1:84" ht="7.5" customHeight="1" x14ac:dyDescent="0.25">
      <c r="A111" s="20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2">
        <v>6</v>
      </c>
      <c r="L111" s="182"/>
      <c r="M111" s="179" t="s">
        <v>5</v>
      </c>
      <c r="N111" s="179"/>
      <c r="O111" s="179"/>
      <c r="P111" s="179"/>
      <c r="Q111" s="179"/>
      <c r="R111" s="179"/>
      <c r="S111" s="179"/>
      <c r="T111" s="179"/>
      <c r="U111" s="199"/>
      <c r="V111" s="20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2">
        <v>6</v>
      </c>
      <c r="AG111" s="182"/>
      <c r="AH111" s="179" t="s">
        <v>5</v>
      </c>
      <c r="AI111" s="179"/>
      <c r="AJ111" s="179"/>
      <c r="AK111" s="179"/>
      <c r="AL111" s="179"/>
      <c r="AM111" s="179"/>
      <c r="AN111" s="179"/>
      <c r="AO111" s="179"/>
      <c r="AP111" s="199"/>
      <c r="AQ111" s="20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2">
        <v>6</v>
      </c>
      <c r="BB111" s="182"/>
      <c r="BC111" s="179" t="s">
        <v>5</v>
      </c>
      <c r="BD111" s="179"/>
      <c r="BE111" s="179"/>
      <c r="BF111" s="179"/>
      <c r="BG111" s="179"/>
      <c r="BH111" s="179"/>
      <c r="BI111" s="179"/>
      <c r="BJ111" s="179"/>
      <c r="BK111" s="199"/>
      <c r="BL111" s="20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2">
        <v>6</v>
      </c>
      <c r="BW111" s="182"/>
      <c r="BX111" s="179" t="s">
        <v>5</v>
      </c>
      <c r="BY111" s="179"/>
      <c r="BZ111" s="179"/>
      <c r="CA111" s="179"/>
      <c r="CB111" s="179"/>
      <c r="CC111" s="179"/>
      <c r="CD111" s="179"/>
      <c r="CE111" s="179"/>
      <c r="CF111" s="199"/>
    </row>
    <row r="112" spans="1:84" ht="7.5" customHeight="1" x14ac:dyDescent="0.25">
      <c r="A112" s="20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2"/>
      <c r="L112" s="182"/>
      <c r="M112" s="179"/>
      <c r="N112" s="179"/>
      <c r="O112" s="179"/>
      <c r="P112" s="179"/>
      <c r="Q112" s="179"/>
      <c r="R112" s="179"/>
      <c r="S112" s="179"/>
      <c r="T112" s="179"/>
      <c r="U112" s="199"/>
      <c r="V112" s="20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2"/>
      <c r="AG112" s="182"/>
      <c r="AH112" s="179"/>
      <c r="AI112" s="179"/>
      <c r="AJ112" s="179"/>
      <c r="AK112" s="179"/>
      <c r="AL112" s="179"/>
      <c r="AM112" s="179"/>
      <c r="AN112" s="179"/>
      <c r="AO112" s="179"/>
      <c r="AP112" s="199"/>
      <c r="AQ112" s="20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2"/>
      <c r="BB112" s="182"/>
      <c r="BC112" s="179"/>
      <c r="BD112" s="179"/>
      <c r="BE112" s="179"/>
      <c r="BF112" s="179"/>
      <c r="BG112" s="179"/>
      <c r="BH112" s="179"/>
      <c r="BI112" s="179"/>
      <c r="BJ112" s="179"/>
      <c r="BK112" s="199"/>
      <c r="BL112" s="20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2"/>
      <c r="BW112" s="182"/>
      <c r="BX112" s="179"/>
      <c r="BY112" s="179"/>
      <c r="BZ112" s="179"/>
      <c r="CA112" s="179"/>
      <c r="CB112" s="179"/>
      <c r="CC112" s="179"/>
      <c r="CD112" s="179"/>
      <c r="CE112" s="179"/>
      <c r="CF112" s="199"/>
    </row>
    <row r="113" spans="1:84" s="2" customFormat="1" ht="7.5" customHeight="1" x14ac:dyDescent="0.25">
      <c r="A113" s="204"/>
      <c r="B113" s="185"/>
      <c r="C113" s="185"/>
      <c r="D113" s="185"/>
      <c r="E113" s="185"/>
      <c r="F113" s="185"/>
      <c r="G113" s="185"/>
      <c r="H113" s="185"/>
      <c r="I113" s="185"/>
      <c r="J113" s="185"/>
      <c r="K113" s="182"/>
      <c r="L113" s="182"/>
      <c r="M113" s="181"/>
      <c r="N113" s="181"/>
      <c r="O113" s="181"/>
      <c r="P113" s="181"/>
      <c r="Q113" s="181"/>
      <c r="R113" s="181"/>
      <c r="S113" s="181"/>
      <c r="T113" s="181"/>
      <c r="U113" s="200"/>
      <c r="V113" s="204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2"/>
      <c r="AG113" s="182"/>
      <c r="AH113" s="181"/>
      <c r="AI113" s="181"/>
      <c r="AJ113" s="181"/>
      <c r="AK113" s="181"/>
      <c r="AL113" s="181"/>
      <c r="AM113" s="181"/>
      <c r="AN113" s="181"/>
      <c r="AO113" s="181"/>
      <c r="AP113" s="200"/>
      <c r="AQ113" s="204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2"/>
      <c r="BB113" s="182"/>
      <c r="BC113" s="181"/>
      <c r="BD113" s="181"/>
      <c r="BE113" s="181"/>
      <c r="BF113" s="181"/>
      <c r="BG113" s="181"/>
      <c r="BH113" s="181"/>
      <c r="BI113" s="181"/>
      <c r="BJ113" s="181"/>
      <c r="BK113" s="200"/>
      <c r="BL113" s="204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2"/>
      <c r="BW113" s="182"/>
      <c r="BX113" s="181"/>
      <c r="BY113" s="181"/>
      <c r="BZ113" s="181"/>
      <c r="CA113" s="181"/>
      <c r="CB113" s="181"/>
      <c r="CC113" s="181"/>
      <c r="CD113" s="181"/>
      <c r="CE113" s="181"/>
      <c r="CF113" s="200"/>
    </row>
    <row r="114" spans="1:84" s="1" customFormat="1" ht="7.5" customHeight="1" x14ac:dyDescent="0.4">
      <c r="A114" s="205" t="s">
        <v>18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9" t="s">
        <v>1</v>
      </c>
      <c r="L114" s="209"/>
      <c r="M114" s="183"/>
      <c r="N114" s="183"/>
      <c r="O114" s="183"/>
      <c r="P114" s="183"/>
      <c r="Q114" s="183"/>
      <c r="R114" s="183"/>
      <c r="S114" s="183"/>
      <c r="T114" s="183"/>
      <c r="U114" s="184"/>
      <c r="V114" s="205" t="s">
        <v>18</v>
      </c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9" t="s">
        <v>1</v>
      </c>
      <c r="AG114" s="209"/>
      <c r="AH114" s="183"/>
      <c r="AI114" s="183"/>
      <c r="AJ114" s="183"/>
      <c r="AK114" s="183"/>
      <c r="AL114" s="183"/>
      <c r="AM114" s="183"/>
      <c r="AN114" s="183"/>
      <c r="AO114" s="183"/>
      <c r="AP114" s="184"/>
      <c r="AQ114" s="205" t="s">
        <v>18</v>
      </c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9" t="s">
        <v>1</v>
      </c>
      <c r="BB114" s="209"/>
      <c r="BC114" s="183"/>
      <c r="BD114" s="183"/>
      <c r="BE114" s="183"/>
      <c r="BF114" s="183"/>
      <c r="BG114" s="183"/>
      <c r="BH114" s="183"/>
      <c r="BI114" s="183"/>
      <c r="BJ114" s="183"/>
      <c r="BK114" s="184"/>
      <c r="BL114" s="205" t="s">
        <v>18</v>
      </c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9" t="s">
        <v>1</v>
      </c>
      <c r="BW114" s="209"/>
      <c r="BX114" s="183"/>
      <c r="BY114" s="183"/>
      <c r="BZ114" s="183"/>
      <c r="CA114" s="183"/>
      <c r="CB114" s="183"/>
      <c r="CC114" s="183"/>
      <c r="CD114" s="183"/>
      <c r="CE114" s="183"/>
      <c r="CF114" s="184"/>
    </row>
    <row r="115" spans="1:84" ht="7.5" customHeight="1" x14ac:dyDescent="0.25">
      <c r="A115" s="205"/>
      <c r="B115" s="206"/>
      <c r="C115" s="206"/>
      <c r="D115" s="206"/>
      <c r="E115" s="206"/>
      <c r="F115" s="206"/>
      <c r="G115" s="206"/>
      <c r="H115" s="206"/>
      <c r="I115" s="206"/>
      <c r="J115" s="206"/>
      <c r="K115" s="209"/>
      <c r="L115" s="209"/>
      <c r="M115" s="183"/>
      <c r="N115" s="183"/>
      <c r="O115" s="183"/>
      <c r="P115" s="183"/>
      <c r="Q115" s="183"/>
      <c r="R115" s="183"/>
      <c r="S115" s="183"/>
      <c r="T115" s="183"/>
      <c r="U115" s="184"/>
      <c r="V115" s="205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9"/>
      <c r="AG115" s="209"/>
      <c r="AH115" s="183"/>
      <c r="AI115" s="183"/>
      <c r="AJ115" s="183"/>
      <c r="AK115" s="183"/>
      <c r="AL115" s="183"/>
      <c r="AM115" s="183"/>
      <c r="AN115" s="183"/>
      <c r="AO115" s="183"/>
      <c r="AP115" s="184"/>
      <c r="AQ115" s="205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9"/>
      <c r="BB115" s="209"/>
      <c r="BC115" s="183"/>
      <c r="BD115" s="183"/>
      <c r="BE115" s="183"/>
      <c r="BF115" s="183"/>
      <c r="BG115" s="183"/>
      <c r="BH115" s="183"/>
      <c r="BI115" s="183"/>
      <c r="BJ115" s="183"/>
      <c r="BK115" s="184"/>
      <c r="BL115" s="205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9"/>
      <c r="BW115" s="209"/>
      <c r="BX115" s="183"/>
      <c r="BY115" s="183"/>
      <c r="BZ115" s="183"/>
      <c r="CA115" s="183"/>
      <c r="CB115" s="183"/>
      <c r="CC115" s="183"/>
      <c r="CD115" s="183"/>
      <c r="CE115" s="183"/>
      <c r="CF115" s="184"/>
    </row>
    <row r="116" spans="1:84" ht="7.5" customHeight="1" x14ac:dyDescent="0.25">
      <c r="A116" s="207"/>
      <c r="B116" s="208"/>
      <c r="C116" s="208"/>
      <c r="D116" s="208"/>
      <c r="E116" s="208"/>
      <c r="F116" s="208"/>
      <c r="G116" s="208"/>
      <c r="H116" s="208"/>
      <c r="I116" s="208"/>
      <c r="J116" s="208"/>
      <c r="K116" s="209"/>
      <c r="L116" s="209"/>
      <c r="M116" s="185"/>
      <c r="N116" s="185"/>
      <c r="O116" s="185"/>
      <c r="P116" s="185"/>
      <c r="Q116" s="185"/>
      <c r="R116" s="185"/>
      <c r="S116" s="185"/>
      <c r="T116" s="185"/>
      <c r="U116" s="186"/>
      <c r="V116" s="207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9"/>
      <c r="AG116" s="209"/>
      <c r="AH116" s="185"/>
      <c r="AI116" s="185"/>
      <c r="AJ116" s="185"/>
      <c r="AK116" s="185"/>
      <c r="AL116" s="185"/>
      <c r="AM116" s="185"/>
      <c r="AN116" s="185"/>
      <c r="AO116" s="185"/>
      <c r="AP116" s="186"/>
      <c r="AQ116" s="207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9"/>
      <c r="BB116" s="209"/>
      <c r="BC116" s="185"/>
      <c r="BD116" s="185"/>
      <c r="BE116" s="185"/>
      <c r="BF116" s="185"/>
      <c r="BG116" s="185"/>
      <c r="BH116" s="185"/>
      <c r="BI116" s="185"/>
      <c r="BJ116" s="185"/>
      <c r="BK116" s="186"/>
      <c r="BL116" s="207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9"/>
      <c r="BW116" s="209"/>
      <c r="BX116" s="185"/>
      <c r="BY116" s="185"/>
      <c r="BZ116" s="185"/>
      <c r="CA116" s="185"/>
      <c r="CB116" s="185"/>
      <c r="CC116" s="185"/>
      <c r="CD116" s="185"/>
      <c r="CE116" s="185"/>
      <c r="CF116" s="186"/>
    </row>
    <row r="117" spans="1:84" ht="7.5" customHeight="1" x14ac:dyDescent="0.3">
      <c r="A117" s="28" t="s">
        <v>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35</v>
      </c>
      <c r="N117" s="12"/>
      <c r="O117" s="12"/>
      <c r="P117" s="12"/>
      <c r="Q117" s="12"/>
      <c r="R117" s="12"/>
      <c r="S117" s="12"/>
      <c r="T117" s="12"/>
      <c r="U117" s="21"/>
      <c r="V117" s="28" t="s">
        <v>35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35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35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35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35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35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210">
        <f ca="1">NOW()</f>
        <v>44305.875664699073</v>
      </c>
      <c r="B119" s="211"/>
      <c r="C119" s="211"/>
      <c r="D119" s="211"/>
      <c r="E119" s="211"/>
      <c r="F119" s="211"/>
      <c r="G119" s="211"/>
      <c r="H119" s="24"/>
      <c r="I119" s="24"/>
      <c r="J119" s="12"/>
      <c r="K119" s="12"/>
      <c r="L119" s="12"/>
      <c r="M119" s="12"/>
      <c r="N119" s="12"/>
      <c r="O119" s="214"/>
      <c r="P119" s="214"/>
      <c r="Q119" s="214"/>
      <c r="R119" s="214"/>
      <c r="S119" s="214"/>
      <c r="T119" s="214"/>
      <c r="U119" s="214"/>
      <c r="V119" s="210">
        <f ca="1">NOW()</f>
        <v>44305.875664699073</v>
      </c>
      <c r="W119" s="211"/>
      <c r="X119" s="211"/>
      <c r="Y119" s="211"/>
      <c r="Z119" s="211"/>
      <c r="AA119" s="211"/>
      <c r="AB119" s="211"/>
      <c r="AC119" s="24"/>
      <c r="AD119" s="24"/>
      <c r="AE119" s="12"/>
      <c r="AF119" s="12"/>
      <c r="AG119" s="12"/>
      <c r="AH119" s="12"/>
      <c r="AI119" s="12"/>
      <c r="AJ119" s="214"/>
      <c r="AK119" s="214"/>
      <c r="AL119" s="214"/>
      <c r="AM119" s="214"/>
      <c r="AN119" s="214"/>
      <c r="AO119" s="214"/>
      <c r="AP119" s="215"/>
      <c r="AQ119" s="210">
        <f ca="1">NOW()</f>
        <v>44305.875664699073</v>
      </c>
      <c r="AR119" s="211"/>
      <c r="AS119" s="211"/>
      <c r="AT119" s="211"/>
      <c r="AU119" s="211"/>
      <c r="AV119" s="211"/>
      <c r="AW119" s="211"/>
      <c r="AX119" s="24"/>
      <c r="AY119" s="24"/>
      <c r="AZ119" s="12"/>
      <c r="BA119" s="12"/>
      <c r="BB119" s="12"/>
      <c r="BC119" s="12"/>
      <c r="BD119" s="12"/>
      <c r="BE119" s="214"/>
      <c r="BF119" s="214"/>
      <c r="BG119" s="214"/>
      <c r="BH119" s="214"/>
      <c r="BI119" s="214"/>
      <c r="BJ119" s="214"/>
      <c r="BK119" s="215"/>
      <c r="BL119" s="210">
        <f ca="1">NOW()</f>
        <v>44305.875664699073</v>
      </c>
      <c r="BM119" s="211"/>
      <c r="BN119" s="211"/>
      <c r="BO119" s="211"/>
      <c r="BP119" s="211"/>
      <c r="BQ119" s="211"/>
      <c r="BR119" s="211"/>
      <c r="BS119" s="24"/>
      <c r="BT119" s="24"/>
      <c r="BU119" s="12"/>
      <c r="BV119" s="12"/>
      <c r="BW119" s="12"/>
      <c r="BX119" s="12"/>
      <c r="BY119" s="12"/>
      <c r="BZ119" s="214"/>
      <c r="CA119" s="214"/>
      <c r="CB119" s="214"/>
      <c r="CC119" s="214"/>
      <c r="CD119" s="214"/>
      <c r="CE119" s="214"/>
      <c r="CF119" s="215"/>
    </row>
    <row r="120" spans="1:84" ht="7.5" customHeight="1" x14ac:dyDescent="0.3">
      <c r="A120" s="212"/>
      <c r="B120" s="213"/>
      <c r="C120" s="213"/>
      <c r="D120" s="213"/>
      <c r="E120" s="213"/>
      <c r="F120" s="213"/>
      <c r="G120" s="213"/>
      <c r="H120" s="26"/>
      <c r="I120" s="26"/>
      <c r="J120" s="27"/>
      <c r="K120" s="27"/>
      <c r="L120" s="27"/>
      <c r="M120" s="27"/>
      <c r="N120" s="27"/>
      <c r="O120" s="216"/>
      <c r="P120" s="216"/>
      <c r="Q120" s="216"/>
      <c r="R120" s="216"/>
      <c r="S120" s="216"/>
      <c r="T120" s="216"/>
      <c r="U120" s="216"/>
      <c r="V120" s="212"/>
      <c r="W120" s="213"/>
      <c r="X120" s="213"/>
      <c r="Y120" s="213"/>
      <c r="Z120" s="213"/>
      <c r="AA120" s="213"/>
      <c r="AB120" s="213"/>
      <c r="AC120" s="26"/>
      <c r="AD120" s="26"/>
      <c r="AE120" s="27"/>
      <c r="AF120" s="27"/>
      <c r="AG120" s="27"/>
      <c r="AH120" s="27"/>
      <c r="AI120" s="27"/>
      <c r="AJ120" s="216"/>
      <c r="AK120" s="216"/>
      <c r="AL120" s="216"/>
      <c r="AM120" s="216"/>
      <c r="AN120" s="216"/>
      <c r="AO120" s="216"/>
      <c r="AP120" s="217"/>
      <c r="AQ120" s="212"/>
      <c r="AR120" s="213"/>
      <c r="AS120" s="213"/>
      <c r="AT120" s="213"/>
      <c r="AU120" s="213"/>
      <c r="AV120" s="213"/>
      <c r="AW120" s="213"/>
      <c r="AX120" s="26"/>
      <c r="AY120" s="26"/>
      <c r="AZ120" s="27"/>
      <c r="BA120" s="27"/>
      <c r="BB120" s="27"/>
      <c r="BC120" s="27"/>
      <c r="BD120" s="27"/>
      <c r="BE120" s="216"/>
      <c r="BF120" s="216"/>
      <c r="BG120" s="216"/>
      <c r="BH120" s="216"/>
      <c r="BI120" s="216"/>
      <c r="BJ120" s="216"/>
      <c r="BK120" s="217"/>
      <c r="BL120" s="212"/>
      <c r="BM120" s="213"/>
      <c r="BN120" s="213"/>
      <c r="BO120" s="213"/>
      <c r="BP120" s="213"/>
      <c r="BQ120" s="213"/>
      <c r="BR120" s="213"/>
      <c r="BS120" s="26"/>
      <c r="BT120" s="26"/>
      <c r="BU120" s="27"/>
      <c r="BV120" s="27"/>
      <c r="BW120" s="27"/>
      <c r="BX120" s="27"/>
      <c r="BY120" s="27"/>
      <c r="BZ120" s="216"/>
      <c r="CA120" s="216"/>
      <c r="CB120" s="216"/>
      <c r="CC120" s="216"/>
      <c r="CD120" s="216"/>
      <c r="CE120" s="216"/>
      <c r="CF120" s="217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87" t="str">
        <f>Results!$A$1</f>
        <v>&gt;&gt;Tournament name&lt;&lt;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9"/>
      <c r="V122" s="187" t="str">
        <f>Results!$A$1</f>
        <v>&gt;&gt;Tournament name&lt;&lt;</v>
      </c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9"/>
      <c r="AQ122" s="187" t="str">
        <f>Results!$A$1</f>
        <v>&gt;&gt;Tournament name&lt;&lt;</v>
      </c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9"/>
      <c r="BL122" s="187" t="str">
        <f>Results!$A$1</f>
        <v>&gt;&gt;Tournament name&lt;&lt;</v>
      </c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9"/>
    </row>
    <row r="123" spans="1:84" ht="7.5" customHeight="1" x14ac:dyDescent="0.25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9"/>
      <c r="V123" s="187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9"/>
      <c r="AQ123" s="187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9"/>
      <c r="BL123" s="187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9"/>
    </row>
    <row r="124" spans="1:84" ht="7.5" customHeight="1" x14ac:dyDescent="0.25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9"/>
      <c r="V124" s="187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9"/>
      <c r="AQ124" s="187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9"/>
      <c r="BL124" s="187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9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90" t="s">
        <v>46</v>
      </c>
      <c r="B126" s="191"/>
      <c r="C126" s="191"/>
      <c r="D126" s="191"/>
      <c r="E126" s="191"/>
      <c r="F126" s="191"/>
      <c r="G126" s="191"/>
      <c r="H126" s="191"/>
      <c r="I126" s="191"/>
      <c r="J126" s="9"/>
      <c r="K126" s="9"/>
      <c r="L126" s="10"/>
      <c r="M126" s="9"/>
      <c r="N126" s="191" t="s">
        <v>39</v>
      </c>
      <c r="O126" s="191"/>
      <c r="P126" s="191"/>
      <c r="Q126" s="191"/>
      <c r="R126" s="191"/>
      <c r="S126" s="191"/>
      <c r="T126" s="191"/>
      <c r="U126" s="194"/>
      <c r="V126" s="190" t="s">
        <v>46</v>
      </c>
      <c r="W126" s="191"/>
      <c r="X126" s="191"/>
      <c r="Y126" s="191"/>
      <c r="Z126" s="191"/>
      <c r="AA126" s="191"/>
      <c r="AB126" s="191"/>
      <c r="AC126" s="191"/>
      <c r="AD126" s="191"/>
      <c r="AE126" s="9"/>
      <c r="AF126" s="9"/>
      <c r="AG126" s="10"/>
      <c r="AH126" s="9"/>
      <c r="AI126" s="191" t="s">
        <v>41</v>
      </c>
      <c r="AJ126" s="191"/>
      <c r="AK126" s="191"/>
      <c r="AL126" s="191"/>
      <c r="AM126" s="191"/>
      <c r="AN126" s="191"/>
      <c r="AO126" s="191"/>
      <c r="AP126" s="194"/>
      <c r="AQ126" s="190" t="s">
        <v>46</v>
      </c>
      <c r="AR126" s="191"/>
      <c r="AS126" s="191"/>
      <c r="AT126" s="191"/>
      <c r="AU126" s="191"/>
      <c r="AV126" s="191"/>
      <c r="AW126" s="191"/>
      <c r="AX126" s="191"/>
      <c r="AY126" s="191"/>
      <c r="AZ126" s="9"/>
      <c r="BA126" s="9"/>
      <c r="BB126" s="10"/>
      <c r="BC126" s="9"/>
      <c r="BD126" s="191" t="s">
        <v>42</v>
      </c>
      <c r="BE126" s="191"/>
      <c r="BF126" s="191"/>
      <c r="BG126" s="191"/>
      <c r="BH126" s="191"/>
      <c r="BI126" s="191"/>
      <c r="BJ126" s="191"/>
      <c r="BK126" s="194"/>
      <c r="BL126" s="190" t="s">
        <v>46</v>
      </c>
      <c r="BM126" s="191"/>
      <c r="BN126" s="191"/>
      <c r="BO126" s="191"/>
      <c r="BP126" s="191"/>
      <c r="BQ126" s="191"/>
      <c r="BR126" s="191"/>
      <c r="BS126" s="191"/>
      <c r="BT126" s="191"/>
      <c r="BU126" s="9"/>
      <c r="BV126" s="9"/>
      <c r="BW126" s="10"/>
      <c r="BX126" s="9"/>
      <c r="BY126" s="191" t="s">
        <v>43</v>
      </c>
      <c r="BZ126" s="191"/>
      <c r="CA126" s="191"/>
      <c r="CB126" s="191"/>
      <c r="CC126" s="191"/>
      <c r="CD126" s="191"/>
      <c r="CE126" s="191"/>
      <c r="CF126" s="194"/>
    </row>
    <row r="127" spans="1:84" ht="7.5" customHeight="1" x14ac:dyDescent="0.25">
      <c r="A127" s="192"/>
      <c r="B127" s="193"/>
      <c r="C127" s="193"/>
      <c r="D127" s="193"/>
      <c r="E127" s="193"/>
      <c r="F127" s="193"/>
      <c r="G127" s="193"/>
      <c r="H127" s="193"/>
      <c r="I127" s="193"/>
      <c r="J127" s="9"/>
      <c r="K127" s="9"/>
      <c r="L127" s="9"/>
      <c r="M127" s="9"/>
      <c r="N127" s="193"/>
      <c r="O127" s="193"/>
      <c r="P127" s="193"/>
      <c r="Q127" s="193"/>
      <c r="R127" s="193"/>
      <c r="S127" s="193"/>
      <c r="T127" s="193"/>
      <c r="U127" s="195"/>
      <c r="V127" s="192"/>
      <c r="W127" s="193"/>
      <c r="X127" s="193"/>
      <c r="Y127" s="193"/>
      <c r="Z127" s="193"/>
      <c r="AA127" s="193"/>
      <c r="AB127" s="193"/>
      <c r="AC127" s="193"/>
      <c r="AD127" s="193"/>
      <c r="AE127" s="9"/>
      <c r="AF127" s="9"/>
      <c r="AG127" s="9"/>
      <c r="AH127" s="9"/>
      <c r="AI127" s="193"/>
      <c r="AJ127" s="193"/>
      <c r="AK127" s="193"/>
      <c r="AL127" s="193"/>
      <c r="AM127" s="193"/>
      <c r="AN127" s="193"/>
      <c r="AO127" s="193"/>
      <c r="AP127" s="195"/>
      <c r="AQ127" s="192"/>
      <c r="AR127" s="193"/>
      <c r="AS127" s="193"/>
      <c r="AT127" s="193"/>
      <c r="AU127" s="193"/>
      <c r="AV127" s="193"/>
      <c r="AW127" s="193"/>
      <c r="AX127" s="193"/>
      <c r="AY127" s="193"/>
      <c r="AZ127" s="9"/>
      <c r="BA127" s="9"/>
      <c r="BB127" s="9"/>
      <c r="BC127" s="9"/>
      <c r="BD127" s="193"/>
      <c r="BE127" s="193"/>
      <c r="BF127" s="193"/>
      <c r="BG127" s="193"/>
      <c r="BH127" s="193"/>
      <c r="BI127" s="193"/>
      <c r="BJ127" s="193"/>
      <c r="BK127" s="195"/>
      <c r="BL127" s="192"/>
      <c r="BM127" s="193"/>
      <c r="BN127" s="193"/>
      <c r="BO127" s="193"/>
      <c r="BP127" s="193"/>
      <c r="BQ127" s="193"/>
      <c r="BR127" s="193"/>
      <c r="BS127" s="193"/>
      <c r="BT127" s="193"/>
      <c r="BU127" s="9"/>
      <c r="BV127" s="9"/>
      <c r="BW127" s="9"/>
      <c r="BX127" s="9"/>
      <c r="BY127" s="193"/>
      <c r="BZ127" s="193"/>
      <c r="CA127" s="193"/>
      <c r="CB127" s="193"/>
      <c r="CC127" s="193"/>
      <c r="CD127" s="193"/>
      <c r="CE127" s="193"/>
      <c r="CF127" s="195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18">
        <v>8</v>
      </c>
      <c r="I129" s="218"/>
      <c r="J129" s="218"/>
      <c r="K129" s="171" t="s">
        <v>1</v>
      </c>
      <c r="L129" s="218">
        <v>6</v>
      </c>
      <c r="M129" s="218"/>
      <c r="N129" s="218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18">
        <v>7</v>
      </c>
      <c r="AD129" s="218"/>
      <c r="AE129" s="218"/>
      <c r="AF129" s="171" t="s">
        <v>1</v>
      </c>
      <c r="AG129" s="218">
        <v>5</v>
      </c>
      <c r="AH129" s="218"/>
      <c r="AI129" s="218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18">
        <v>1</v>
      </c>
      <c r="AY129" s="218"/>
      <c r="AZ129" s="218"/>
      <c r="BA129" s="171" t="s">
        <v>1</v>
      </c>
      <c r="BB129" s="218">
        <v>4</v>
      </c>
      <c r="BC129" s="218"/>
      <c r="BD129" s="218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18">
        <v>2</v>
      </c>
      <c r="BT129" s="218"/>
      <c r="BU129" s="218"/>
      <c r="BV129" s="171" t="s">
        <v>1</v>
      </c>
      <c r="BW129" s="218">
        <v>3</v>
      </c>
      <c r="BX129" s="218"/>
      <c r="BY129" s="218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19"/>
      <c r="I130" s="219"/>
      <c r="J130" s="219"/>
      <c r="K130" s="172"/>
      <c r="L130" s="219"/>
      <c r="M130" s="219"/>
      <c r="N130" s="219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19"/>
      <c r="AD130" s="219"/>
      <c r="AE130" s="219"/>
      <c r="AF130" s="172"/>
      <c r="AG130" s="219"/>
      <c r="AH130" s="219"/>
      <c r="AI130" s="219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19"/>
      <c r="AY130" s="219"/>
      <c r="AZ130" s="219"/>
      <c r="BA130" s="172"/>
      <c r="BB130" s="219"/>
      <c r="BC130" s="219"/>
      <c r="BD130" s="219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19"/>
      <c r="BT130" s="219"/>
      <c r="BU130" s="219"/>
      <c r="BV130" s="172"/>
      <c r="BW130" s="219"/>
      <c r="BX130" s="219"/>
      <c r="BY130" s="219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ht="7.5" customHeight="1" x14ac:dyDescent="0.25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8"/>
      <c r="V132" s="6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8"/>
      <c r="AQ132" s="6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8"/>
      <c r="BL132" s="6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8"/>
    </row>
    <row r="133" spans="1:84" ht="7.5" customHeight="1" x14ac:dyDescent="0.25">
      <c r="A133" s="173">
        <f>Results!B19</f>
        <v>0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>
        <f>Results!B15</f>
        <v>0</v>
      </c>
      <c r="M133" s="174"/>
      <c r="N133" s="174"/>
      <c r="O133" s="174"/>
      <c r="P133" s="174"/>
      <c r="Q133" s="174"/>
      <c r="R133" s="174"/>
      <c r="S133" s="174"/>
      <c r="T133" s="174"/>
      <c r="U133" s="177"/>
      <c r="V133" s="173">
        <f>Results!B17</f>
        <v>0</v>
      </c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>
        <f>Results!B13</f>
        <v>0</v>
      </c>
      <c r="AH133" s="174"/>
      <c r="AI133" s="174"/>
      <c r="AJ133" s="174"/>
      <c r="AK133" s="174"/>
      <c r="AL133" s="174"/>
      <c r="AM133" s="174"/>
      <c r="AN133" s="174"/>
      <c r="AO133" s="174"/>
      <c r="AP133" s="177"/>
      <c r="AQ133" s="173">
        <f>Results!B5</f>
        <v>0</v>
      </c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>
        <f>Results!B11</f>
        <v>0</v>
      </c>
      <c r="BC133" s="174"/>
      <c r="BD133" s="174"/>
      <c r="BE133" s="174"/>
      <c r="BF133" s="174"/>
      <c r="BG133" s="174"/>
      <c r="BH133" s="174"/>
      <c r="BI133" s="174"/>
      <c r="BJ133" s="174"/>
      <c r="BK133" s="177"/>
      <c r="BL133" s="173">
        <f>Results!B7</f>
        <v>0</v>
      </c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>
        <f>Results!B9</f>
        <v>0</v>
      </c>
      <c r="BX133" s="174"/>
      <c r="BY133" s="174"/>
      <c r="BZ133" s="174"/>
      <c r="CA133" s="174"/>
      <c r="CB133" s="174"/>
      <c r="CC133" s="174"/>
      <c r="CD133" s="174"/>
      <c r="CE133" s="174"/>
      <c r="CF133" s="177"/>
    </row>
    <row r="134" spans="1:84" ht="7.5" customHeight="1" x14ac:dyDescent="0.25">
      <c r="A134" s="175"/>
      <c r="B134" s="176"/>
      <c r="C134" s="176"/>
      <c r="D134" s="176"/>
      <c r="E134" s="176"/>
      <c r="F134" s="176"/>
      <c r="G134" s="176"/>
      <c r="H134" s="176"/>
      <c r="I134" s="176"/>
      <c r="J134" s="176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7"/>
      <c r="V134" s="175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7"/>
      <c r="AQ134" s="175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7"/>
      <c r="BL134" s="175"/>
      <c r="BM134" s="176"/>
      <c r="BN134" s="176"/>
      <c r="BO134" s="176"/>
      <c r="BP134" s="176"/>
      <c r="BQ134" s="176"/>
      <c r="BR134" s="176"/>
      <c r="BS134" s="176"/>
      <c r="BT134" s="176"/>
      <c r="BU134" s="176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7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78" t="s">
        <v>5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82">
        <v>1</v>
      </c>
      <c r="L136" s="182"/>
      <c r="M136" s="183"/>
      <c r="N136" s="183"/>
      <c r="O136" s="183"/>
      <c r="P136" s="183"/>
      <c r="Q136" s="183"/>
      <c r="R136" s="183"/>
      <c r="S136" s="183"/>
      <c r="T136" s="183"/>
      <c r="U136" s="184"/>
      <c r="V136" s="178" t="s">
        <v>5</v>
      </c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82">
        <v>1</v>
      </c>
      <c r="AG136" s="182"/>
      <c r="AH136" s="183"/>
      <c r="AI136" s="183"/>
      <c r="AJ136" s="183"/>
      <c r="AK136" s="183"/>
      <c r="AL136" s="183"/>
      <c r="AM136" s="183"/>
      <c r="AN136" s="183"/>
      <c r="AO136" s="183"/>
      <c r="AP136" s="184"/>
      <c r="AQ136" s="178" t="s">
        <v>5</v>
      </c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82">
        <v>1</v>
      </c>
      <c r="BB136" s="182"/>
      <c r="BC136" s="183"/>
      <c r="BD136" s="183"/>
      <c r="BE136" s="183"/>
      <c r="BF136" s="183"/>
      <c r="BG136" s="183"/>
      <c r="BH136" s="183"/>
      <c r="BI136" s="183"/>
      <c r="BJ136" s="183"/>
      <c r="BK136" s="184"/>
      <c r="BL136" s="178" t="s">
        <v>5</v>
      </c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82">
        <v>1</v>
      </c>
      <c r="BW136" s="182"/>
      <c r="BX136" s="183"/>
      <c r="BY136" s="183"/>
      <c r="BZ136" s="183"/>
      <c r="CA136" s="183"/>
      <c r="CB136" s="183"/>
      <c r="CC136" s="183"/>
      <c r="CD136" s="183"/>
      <c r="CE136" s="183"/>
      <c r="CF136" s="184"/>
    </row>
    <row r="137" spans="1:84" ht="7.5" customHeight="1" x14ac:dyDescent="0.25">
      <c r="A137" s="178"/>
      <c r="B137" s="179"/>
      <c r="C137" s="179"/>
      <c r="D137" s="179"/>
      <c r="E137" s="179"/>
      <c r="F137" s="179"/>
      <c r="G137" s="179"/>
      <c r="H137" s="179"/>
      <c r="I137" s="179"/>
      <c r="J137" s="179"/>
      <c r="K137" s="182"/>
      <c r="L137" s="182"/>
      <c r="M137" s="183"/>
      <c r="N137" s="183"/>
      <c r="O137" s="183"/>
      <c r="P137" s="183"/>
      <c r="Q137" s="183"/>
      <c r="R137" s="183"/>
      <c r="S137" s="183"/>
      <c r="T137" s="183"/>
      <c r="U137" s="184"/>
      <c r="V137" s="178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82"/>
      <c r="AG137" s="182"/>
      <c r="AH137" s="183"/>
      <c r="AI137" s="183"/>
      <c r="AJ137" s="183"/>
      <c r="AK137" s="183"/>
      <c r="AL137" s="183"/>
      <c r="AM137" s="183"/>
      <c r="AN137" s="183"/>
      <c r="AO137" s="183"/>
      <c r="AP137" s="184"/>
      <c r="AQ137" s="178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82"/>
      <c r="BB137" s="182"/>
      <c r="BC137" s="183"/>
      <c r="BD137" s="183"/>
      <c r="BE137" s="183"/>
      <c r="BF137" s="183"/>
      <c r="BG137" s="183"/>
      <c r="BH137" s="183"/>
      <c r="BI137" s="183"/>
      <c r="BJ137" s="183"/>
      <c r="BK137" s="184"/>
      <c r="BL137" s="178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82"/>
      <c r="BW137" s="182"/>
      <c r="BX137" s="183"/>
      <c r="BY137" s="183"/>
      <c r="BZ137" s="183"/>
      <c r="CA137" s="183"/>
      <c r="CB137" s="183"/>
      <c r="CC137" s="183"/>
      <c r="CD137" s="183"/>
      <c r="CE137" s="183"/>
      <c r="CF137" s="184"/>
    </row>
    <row r="138" spans="1:84" ht="7.5" customHeight="1" x14ac:dyDescent="0.25">
      <c r="A138" s="180"/>
      <c r="B138" s="181"/>
      <c r="C138" s="181"/>
      <c r="D138" s="181"/>
      <c r="E138" s="181"/>
      <c r="F138" s="181"/>
      <c r="G138" s="181"/>
      <c r="H138" s="181"/>
      <c r="I138" s="181"/>
      <c r="J138" s="181"/>
      <c r="K138" s="182"/>
      <c r="L138" s="182"/>
      <c r="M138" s="185"/>
      <c r="N138" s="185"/>
      <c r="O138" s="185"/>
      <c r="P138" s="185"/>
      <c r="Q138" s="185"/>
      <c r="R138" s="185"/>
      <c r="S138" s="185"/>
      <c r="T138" s="185"/>
      <c r="U138" s="186"/>
      <c r="V138" s="180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2"/>
      <c r="AG138" s="182"/>
      <c r="AH138" s="185"/>
      <c r="AI138" s="185"/>
      <c r="AJ138" s="185"/>
      <c r="AK138" s="185"/>
      <c r="AL138" s="185"/>
      <c r="AM138" s="185"/>
      <c r="AN138" s="185"/>
      <c r="AO138" s="185"/>
      <c r="AP138" s="186"/>
      <c r="AQ138" s="180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2"/>
      <c r="BB138" s="182"/>
      <c r="BC138" s="185"/>
      <c r="BD138" s="185"/>
      <c r="BE138" s="185"/>
      <c r="BF138" s="185"/>
      <c r="BG138" s="185"/>
      <c r="BH138" s="185"/>
      <c r="BI138" s="185"/>
      <c r="BJ138" s="185"/>
      <c r="BK138" s="186"/>
      <c r="BL138" s="180"/>
      <c r="BM138" s="181"/>
      <c r="BN138" s="181"/>
      <c r="BO138" s="181"/>
      <c r="BP138" s="181"/>
      <c r="BQ138" s="181"/>
      <c r="BR138" s="181"/>
      <c r="BS138" s="181"/>
      <c r="BT138" s="181"/>
      <c r="BU138" s="181"/>
      <c r="BV138" s="182"/>
      <c r="BW138" s="182"/>
      <c r="BX138" s="185"/>
      <c r="BY138" s="185"/>
      <c r="BZ138" s="185"/>
      <c r="CA138" s="185"/>
      <c r="CB138" s="185"/>
      <c r="CC138" s="185"/>
      <c r="CD138" s="185"/>
      <c r="CE138" s="185"/>
      <c r="CF138" s="186"/>
    </row>
    <row r="139" spans="1:84" ht="7.5" customHeight="1" x14ac:dyDescent="0.25">
      <c r="A139" s="196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>
        <v>2</v>
      </c>
      <c r="L139" s="182"/>
      <c r="M139" s="179" t="s">
        <v>5</v>
      </c>
      <c r="N139" s="179"/>
      <c r="O139" s="179"/>
      <c r="P139" s="179"/>
      <c r="Q139" s="179"/>
      <c r="R139" s="179"/>
      <c r="S139" s="179"/>
      <c r="T139" s="179"/>
      <c r="U139" s="199"/>
      <c r="V139" s="196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>
        <v>2</v>
      </c>
      <c r="AG139" s="182"/>
      <c r="AH139" s="179" t="s">
        <v>5</v>
      </c>
      <c r="AI139" s="179"/>
      <c r="AJ139" s="179"/>
      <c r="AK139" s="179"/>
      <c r="AL139" s="179"/>
      <c r="AM139" s="179"/>
      <c r="AN139" s="179"/>
      <c r="AO139" s="179"/>
      <c r="AP139" s="199"/>
      <c r="AQ139" s="196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>
        <v>2</v>
      </c>
      <c r="BB139" s="182"/>
      <c r="BC139" s="179" t="s">
        <v>5</v>
      </c>
      <c r="BD139" s="179"/>
      <c r="BE139" s="179"/>
      <c r="BF139" s="179"/>
      <c r="BG139" s="179"/>
      <c r="BH139" s="179"/>
      <c r="BI139" s="179"/>
      <c r="BJ139" s="179"/>
      <c r="BK139" s="199"/>
      <c r="BL139" s="196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>
        <v>2</v>
      </c>
      <c r="BW139" s="182"/>
      <c r="BX139" s="179" t="s">
        <v>5</v>
      </c>
      <c r="BY139" s="179"/>
      <c r="BZ139" s="179"/>
      <c r="CA139" s="179"/>
      <c r="CB139" s="179"/>
      <c r="CC139" s="179"/>
      <c r="CD139" s="179"/>
      <c r="CE139" s="179"/>
      <c r="CF139" s="199"/>
    </row>
    <row r="140" spans="1:84" ht="7.5" customHeight="1" x14ac:dyDescent="0.25">
      <c r="A140" s="196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79"/>
      <c r="N140" s="179"/>
      <c r="O140" s="179"/>
      <c r="P140" s="179"/>
      <c r="Q140" s="179"/>
      <c r="R140" s="179"/>
      <c r="S140" s="179"/>
      <c r="T140" s="179"/>
      <c r="U140" s="199"/>
      <c r="V140" s="196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79"/>
      <c r="AI140" s="179"/>
      <c r="AJ140" s="179"/>
      <c r="AK140" s="179"/>
      <c r="AL140" s="179"/>
      <c r="AM140" s="179"/>
      <c r="AN140" s="179"/>
      <c r="AO140" s="179"/>
      <c r="AP140" s="199"/>
      <c r="AQ140" s="196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79"/>
      <c r="BD140" s="179"/>
      <c r="BE140" s="179"/>
      <c r="BF140" s="179"/>
      <c r="BG140" s="179"/>
      <c r="BH140" s="179"/>
      <c r="BI140" s="179"/>
      <c r="BJ140" s="179"/>
      <c r="BK140" s="199"/>
      <c r="BL140" s="196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79"/>
      <c r="BY140" s="179"/>
      <c r="BZ140" s="179"/>
      <c r="CA140" s="179"/>
      <c r="CB140" s="179"/>
      <c r="CC140" s="179"/>
      <c r="CD140" s="179"/>
      <c r="CE140" s="179"/>
      <c r="CF140" s="199"/>
    </row>
    <row r="141" spans="1:84" ht="7.5" customHeight="1" x14ac:dyDescent="0.25">
      <c r="A141" s="197"/>
      <c r="B141" s="198"/>
      <c r="C141" s="198"/>
      <c r="D141" s="198"/>
      <c r="E141" s="198"/>
      <c r="F141" s="198"/>
      <c r="G141" s="198"/>
      <c r="H141" s="198"/>
      <c r="I141" s="198"/>
      <c r="J141" s="198"/>
      <c r="K141" s="182"/>
      <c r="L141" s="182"/>
      <c r="M141" s="181"/>
      <c r="N141" s="181"/>
      <c r="O141" s="181"/>
      <c r="P141" s="181"/>
      <c r="Q141" s="181"/>
      <c r="R141" s="181"/>
      <c r="S141" s="181"/>
      <c r="T141" s="181"/>
      <c r="U141" s="200"/>
      <c r="V141" s="197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82"/>
      <c r="AG141" s="182"/>
      <c r="AH141" s="181"/>
      <c r="AI141" s="181"/>
      <c r="AJ141" s="181"/>
      <c r="AK141" s="181"/>
      <c r="AL141" s="181"/>
      <c r="AM141" s="181"/>
      <c r="AN141" s="181"/>
      <c r="AO141" s="181"/>
      <c r="AP141" s="200"/>
      <c r="AQ141" s="197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82"/>
      <c r="BB141" s="182"/>
      <c r="BC141" s="181"/>
      <c r="BD141" s="181"/>
      <c r="BE141" s="181"/>
      <c r="BF141" s="181"/>
      <c r="BG141" s="181"/>
      <c r="BH141" s="181"/>
      <c r="BI141" s="181"/>
      <c r="BJ141" s="181"/>
      <c r="BK141" s="200"/>
      <c r="BL141" s="197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82"/>
      <c r="BW141" s="182"/>
      <c r="BX141" s="181"/>
      <c r="BY141" s="181"/>
      <c r="BZ141" s="181"/>
      <c r="CA141" s="181"/>
      <c r="CB141" s="181"/>
      <c r="CC141" s="181"/>
      <c r="CD141" s="181"/>
      <c r="CE141" s="181"/>
      <c r="CF141" s="200"/>
    </row>
    <row r="142" spans="1:84" ht="7.5" customHeight="1" x14ac:dyDescent="0.25">
      <c r="A142" s="178" t="s">
        <v>5</v>
      </c>
      <c r="B142" s="179"/>
      <c r="C142" s="179"/>
      <c r="D142" s="179"/>
      <c r="E142" s="179"/>
      <c r="F142" s="179"/>
      <c r="G142" s="179"/>
      <c r="H142" s="179"/>
      <c r="I142" s="179"/>
      <c r="J142" s="179"/>
      <c r="K142" s="182">
        <v>3</v>
      </c>
      <c r="L142" s="182"/>
      <c r="M142" s="182"/>
      <c r="N142" s="182"/>
      <c r="O142" s="182"/>
      <c r="P142" s="182"/>
      <c r="Q142" s="182"/>
      <c r="R142" s="182"/>
      <c r="S142" s="182"/>
      <c r="T142" s="182"/>
      <c r="U142" s="201"/>
      <c r="V142" s="178" t="s">
        <v>5</v>
      </c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82">
        <v>3</v>
      </c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201"/>
      <c r="AQ142" s="178" t="s">
        <v>5</v>
      </c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82">
        <v>3</v>
      </c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201"/>
      <c r="BL142" s="178" t="s">
        <v>5</v>
      </c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82">
        <v>3</v>
      </c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201"/>
    </row>
    <row r="143" spans="1:84" ht="7.5" customHeight="1" x14ac:dyDescent="0.25">
      <c r="A143" s="178"/>
      <c r="B143" s="179"/>
      <c r="C143" s="179"/>
      <c r="D143" s="179"/>
      <c r="E143" s="179"/>
      <c r="F143" s="179"/>
      <c r="G143" s="179"/>
      <c r="H143" s="179"/>
      <c r="I143" s="179"/>
      <c r="J143" s="179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201"/>
      <c r="V143" s="178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201"/>
      <c r="AQ143" s="178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201"/>
      <c r="BL143" s="178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201"/>
    </row>
    <row r="144" spans="1:84" ht="7.5" customHeight="1" x14ac:dyDescent="0.25">
      <c r="A144" s="180"/>
      <c r="B144" s="181"/>
      <c r="C144" s="181"/>
      <c r="D144" s="181"/>
      <c r="E144" s="181"/>
      <c r="F144" s="181"/>
      <c r="G144" s="181"/>
      <c r="H144" s="181"/>
      <c r="I144" s="181"/>
      <c r="J144" s="181"/>
      <c r="K144" s="182"/>
      <c r="L144" s="182"/>
      <c r="M144" s="198"/>
      <c r="N144" s="198"/>
      <c r="O144" s="198"/>
      <c r="P144" s="198"/>
      <c r="Q144" s="198"/>
      <c r="R144" s="198"/>
      <c r="S144" s="198"/>
      <c r="T144" s="198"/>
      <c r="U144" s="202"/>
      <c r="V144" s="180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2"/>
      <c r="AG144" s="182"/>
      <c r="AH144" s="198"/>
      <c r="AI144" s="198"/>
      <c r="AJ144" s="198"/>
      <c r="AK144" s="198"/>
      <c r="AL144" s="198"/>
      <c r="AM144" s="198"/>
      <c r="AN144" s="198"/>
      <c r="AO144" s="198"/>
      <c r="AP144" s="202"/>
      <c r="AQ144" s="180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2"/>
      <c r="BB144" s="182"/>
      <c r="BC144" s="198"/>
      <c r="BD144" s="198"/>
      <c r="BE144" s="198"/>
      <c r="BF144" s="198"/>
      <c r="BG144" s="198"/>
      <c r="BH144" s="198"/>
      <c r="BI144" s="198"/>
      <c r="BJ144" s="198"/>
      <c r="BK144" s="202"/>
      <c r="BL144" s="180"/>
      <c r="BM144" s="181"/>
      <c r="BN144" s="181"/>
      <c r="BO144" s="181"/>
      <c r="BP144" s="181"/>
      <c r="BQ144" s="181"/>
      <c r="BR144" s="181"/>
      <c r="BS144" s="181"/>
      <c r="BT144" s="181"/>
      <c r="BU144" s="181"/>
      <c r="BV144" s="182"/>
      <c r="BW144" s="182"/>
      <c r="BX144" s="198"/>
      <c r="BY144" s="198"/>
      <c r="BZ144" s="198"/>
      <c r="CA144" s="198"/>
      <c r="CB144" s="198"/>
      <c r="CC144" s="198"/>
      <c r="CD144" s="198"/>
      <c r="CE144" s="198"/>
      <c r="CF144" s="202"/>
    </row>
    <row r="145" spans="1:84" ht="7.5" customHeight="1" x14ac:dyDescent="0.25">
      <c r="A145" s="196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>
        <v>4</v>
      </c>
      <c r="L145" s="182"/>
      <c r="M145" s="179" t="s">
        <v>5</v>
      </c>
      <c r="N145" s="179"/>
      <c r="O145" s="179"/>
      <c r="P145" s="179"/>
      <c r="Q145" s="179"/>
      <c r="R145" s="179"/>
      <c r="S145" s="179"/>
      <c r="T145" s="179"/>
      <c r="U145" s="199"/>
      <c r="V145" s="196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>
        <v>4</v>
      </c>
      <c r="AG145" s="182"/>
      <c r="AH145" s="179" t="s">
        <v>5</v>
      </c>
      <c r="AI145" s="179"/>
      <c r="AJ145" s="179"/>
      <c r="AK145" s="179"/>
      <c r="AL145" s="179"/>
      <c r="AM145" s="179"/>
      <c r="AN145" s="179"/>
      <c r="AO145" s="179"/>
      <c r="AP145" s="199"/>
      <c r="AQ145" s="196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>
        <v>4</v>
      </c>
      <c r="BB145" s="182"/>
      <c r="BC145" s="179" t="s">
        <v>5</v>
      </c>
      <c r="BD145" s="179"/>
      <c r="BE145" s="179"/>
      <c r="BF145" s="179"/>
      <c r="BG145" s="179"/>
      <c r="BH145" s="179"/>
      <c r="BI145" s="179"/>
      <c r="BJ145" s="179"/>
      <c r="BK145" s="199"/>
      <c r="BL145" s="196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>
        <v>4</v>
      </c>
      <c r="BW145" s="182"/>
      <c r="BX145" s="179" t="s">
        <v>5</v>
      </c>
      <c r="BY145" s="179"/>
      <c r="BZ145" s="179"/>
      <c r="CA145" s="179"/>
      <c r="CB145" s="179"/>
      <c r="CC145" s="179"/>
      <c r="CD145" s="179"/>
      <c r="CE145" s="179"/>
      <c r="CF145" s="199"/>
    </row>
    <row r="146" spans="1:84" ht="7.5" customHeight="1" x14ac:dyDescent="0.25">
      <c r="A146" s="196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79"/>
      <c r="N146" s="179"/>
      <c r="O146" s="179"/>
      <c r="P146" s="179"/>
      <c r="Q146" s="179"/>
      <c r="R146" s="179"/>
      <c r="S146" s="179"/>
      <c r="T146" s="179"/>
      <c r="U146" s="199"/>
      <c r="V146" s="196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79"/>
      <c r="AI146" s="179"/>
      <c r="AJ146" s="179"/>
      <c r="AK146" s="179"/>
      <c r="AL146" s="179"/>
      <c r="AM146" s="179"/>
      <c r="AN146" s="179"/>
      <c r="AO146" s="179"/>
      <c r="AP146" s="199"/>
      <c r="AQ146" s="196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79"/>
      <c r="BD146" s="179"/>
      <c r="BE146" s="179"/>
      <c r="BF146" s="179"/>
      <c r="BG146" s="179"/>
      <c r="BH146" s="179"/>
      <c r="BI146" s="179"/>
      <c r="BJ146" s="179"/>
      <c r="BK146" s="199"/>
      <c r="BL146" s="196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79"/>
      <c r="BY146" s="179"/>
      <c r="BZ146" s="179"/>
      <c r="CA146" s="179"/>
      <c r="CB146" s="179"/>
      <c r="CC146" s="179"/>
      <c r="CD146" s="179"/>
      <c r="CE146" s="179"/>
      <c r="CF146" s="199"/>
    </row>
    <row r="147" spans="1:84" ht="7.5" customHeight="1" x14ac:dyDescent="0.25">
      <c r="A147" s="197"/>
      <c r="B147" s="198"/>
      <c r="C147" s="198"/>
      <c r="D147" s="198"/>
      <c r="E147" s="198"/>
      <c r="F147" s="198"/>
      <c r="G147" s="198"/>
      <c r="H147" s="198"/>
      <c r="I147" s="198"/>
      <c r="J147" s="198"/>
      <c r="K147" s="182"/>
      <c r="L147" s="182"/>
      <c r="M147" s="181"/>
      <c r="N147" s="181"/>
      <c r="O147" s="181"/>
      <c r="P147" s="181"/>
      <c r="Q147" s="181"/>
      <c r="R147" s="181"/>
      <c r="S147" s="181"/>
      <c r="T147" s="181"/>
      <c r="U147" s="200"/>
      <c r="V147" s="197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82"/>
      <c r="AG147" s="182"/>
      <c r="AH147" s="181"/>
      <c r="AI147" s="181"/>
      <c r="AJ147" s="181"/>
      <c r="AK147" s="181"/>
      <c r="AL147" s="181"/>
      <c r="AM147" s="181"/>
      <c r="AN147" s="181"/>
      <c r="AO147" s="181"/>
      <c r="AP147" s="200"/>
      <c r="AQ147" s="197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82"/>
      <c r="BB147" s="182"/>
      <c r="BC147" s="181"/>
      <c r="BD147" s="181"/>
      <c r="BE147" s="181"/>
      <c r="BF147" s="181"/>
      <c r="BG147" s="181"/>
      <c r="BH147" s="181"/>
      <c r="BI147" s="181"/>
      <c r="BJ147" s="181"/>
      <c r="BK147" s="200"/>
      <c r="BL147" s="197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82"/>
      <c r="BW147" s="182"/>
      <c r="BX147" s="181"/>
      <c r="BY147" s="181"/>
      <c r="BZ147" s="181"/>
      <c r="CA147" s="181"/>
      <c r="CB147" s="181"/>
      <c r="CC147" s="181"/>
      <c r="CD147" s="181"/>
      <c r="CE147" s="181"/>
      <c r="CF147" s="200"/>
    </row>
    <row r="148" spans="1:84" ht="7.5" customHeight="1" x14ac:dyDescent="0.25">
      <c r="A148" s="178" t="s">
        <v>5</v>
      </c>
      <c r="B148" s="179"/>
      <c r="C148" s="179"/>
      <c r="D148" s="179"/>
      <c r="E148" s="179"/>
      <c r="F148" s="179"/>
      <c r="G148" s="179"/>
      <c r="H148" s="179"/>
      <c r="I148" s="179"/>
      <c r="J148" s="179"/>
      <c r="K148" s="182">
        <v>5</v>
      </c>
      <c r="L148" s="182"/>
      <c r="M148" s="182"/>
      <c r="N148" s="182"/>
      <c r="O148" s="182"/>
      <c r="P148" s="182"/>
      <c r="Q148" s="182"/>
      <c r="R148" s="182"/>
      <c r="S148" s="182"/>
      <c r="T148" s="182"/>
      <c r="U148" s="201"/>
      <c r="V148" s="178" t="s">
        <v>5</v>
      </c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82">
        <v>5</v>
      </c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201"/>
      <c r="AQ148" s="178" t="s">
        <v>5</v>
      </c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82">
        <v>5</v>
      </c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201"/>
      <c r="BL148" s="178" t="s">
        <v>5</v>
      </c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82">
        <v>5</v>
      </c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201"/>
    </row>
    <row r="149" spans="1:84" ht="7.5" customHeight="1" x14ac:dyDescent="0.25">
      <c r="A149" s="178"/>
      <c r="B149" s="179"/>
      <c r="C149" s="179"/>
      <c r="D149" s="179"/>
      <c r="E149" s="179"/>
      <c r="F149" s="179"/>
      <c r="G149" s="179"/>
      <c r="H149" s="179"/>
      <c r="I149" s="179"/>
      <c r="J149" s="179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201"/>
      <c r="V149" s="178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201"/>
      <c r="AQ149" s="178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201"/>
      <c r="BL149" s="178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201"/>
    </row>
    <row r="150" spans="1:84" ht="7.5" customHeight="1" x14ac:dyDescent="0.25">
      <c r="A150" s="180"/>
      <c r="B150" s="181"/>
      <c r="C150" s="181"/>
      <c r="D150" s="181"/>
      <c r="E150" s="181"/>
      <c r="F150" s="181"/>
      <c r="G150" s="181"/>
      <c r="H150" s="181"/>
      <c r="I150" s="181"/>
      <c r="J150" s="181"/>
      <c r="K150" s="182"/>
      <c r="L150" s="182"/>
      <c r="M150" s="198"/>
      <c r="N150" s="198"/>
      <c r="O150" s="198"/>
      <c r="P150" s="198"/>
      <c r="Q150" s="198"/>
      <c r="R150" s="198"/>
      <c r="S150" s="198"/>
      <c r="T150" s="198"/>
      <c r="U150" s="202"/>
      <c r="V150" s="180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2"/>
      <c r="AG150" s="182"/>
      <c r="AH150" s="198"/>
      <c r="AI150" s="198"/>
      <c r="AJ150" s="198"/>
      <c r="AK150" s="198"/>
      <c r="AL150" s="198"/>
      <c r="AM150" s="198"/>
      <c r="AN150" s="198"/>
      <c r="AO150" s="198"/>
      <c r="AP150" s="202"/>
      <c r="AQ150" s="180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2"/>
      <c r="BB150" s="182"/>
      <c r="BC150" s="198"/>
      <c r="BD150" s="198"/>
      <c r="BE150" s="198"/>
      <c r="BF150" s="198"/>
      <c r="BG150" s="198"/>
      <c r="BH150" s="198"/>
      <c r="BI150" s="198"/>
      <c r="BJ150" s="198"/>
      <c r="BK150" s="202"/>
      <c r="BL150" s="180"/>
      <c r="BM150" s="181"/>
      <c r="BN150" s="181"/>
      <c r="BO150" s="181"/>
      <c r="BP150" s="181"/>
      <c r="BQ150" s="181"/>
      <c r="BR150" s="181"/>
      <c r="BS150" s="181"/>
      <c r="BT150" s="181"/>
      <c r="BU150" s="181"/>
      <c r="BV150" s="182"/>
      <c r="BW150" s="182"/>
      <c r="BX150" s="198"/>
      <c r="BY150" s="198"/>
      <c r="BZ150" s="198"/>
      <c r="CA150" s="198"/>
      <c r="CB150" s="198"/>
      <c r="CC150" s="198"/>
      <c r="CD150" s="198"/>
      <c r="CE150" s="198"/>
      <c r="CF150" s="202"/>
    </row>
    <row r="151" spans="1:84" ht="7.5" customHeight="1" x14ac:dyDescent="0.25">
      <c r="A151" s="20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2">
        <v>6</v>
      </c>
      <c r="L151" s="182"/>
      <c r="M151" s="179" t="s">
        <v>5</v>
      </c>
      <c r="N151" s="179"/>
      <c r="O151" s="179"/>
      <c r="P151" s="179"/>
      <c r="Q151" s="179"/>
      <c r="R151" s="179"/>
      <c r="S151" s="179"/>
      <c r="T151" s="179"/>
      <c r="U151" s="199"/>
      <c r="V151" s="20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2">
        <v>6</v>
      </c>
      <c r="AG151" s="182"/>
      <c r="AH151" s="179" t="s">
        <v>5</v>
      </c>
      <c r="AI151" s="179"/>
      <c r="AJ151" s="179"/>
      <c r="AK151" s="179"/>
      <c r="AL151" s="179"/>
      <c r="AM151" s="179"/>
      <c r="AN151" s="179"/>
      <c r="AO151" s="179"/>
      <c r="AP151" s="199"/>
      <c r="AQ151" s="20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2">
        <v>6</v>
      </c>
      <c r="BB151" s="182"/>
      <c r="BC151" s="179" t="s">
        <v>5</v>
      </c>
      <c r="BD151" s="179"/>
      <c r="BE151" s="179"/>
      <c r="BF151" s="179"/>
      <c r="BG151" s="179"/>
      <c r="BH151" s="179"/>
      <c r="BI151" s="179"/>
      <c r="BJ151" s="179"/>
      <c r="BK151" s="199"/>
      <c r="BL151" s="20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2">
        <v>6</v>
      </c>
      <c r="BW151" s="182"/>
      <c r="BX151" s="179" t="s">
        <v>5</v>
      </c>
      <c r="BY151" s="179"/>
      <c r="BZ151" s="179"/>
      <c r="CA151" s="179"/>
      <c r="CB151" s="179"/>
      <c r="CC151" s="179"/>
      <c r="CD151" s="179"/>
      <c r="CE151" s="179"/>
      <c r="CF151" s="199"/>
    </row>
    <row r="152" spans="1:84" ht="7.5" customHeight="1" x14ac:dyDescent="0.25">
      <c r="A152" s="20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2"/>
      <c r="L152" s="182"/>
      <c r="M152" s="179"/>
      <c r="N152" s="179"/>
      <c r="O152" s="179"/>
      <c r="P152" s="179"/>
      <c r="Q152" s="179"/>
      <c r="R152" s="179"/>
      <c r="S152" s="179"/>
      <c r="T152" s="179"/>
      <c r="U152" s="199"/>
      <c r="V152" s="20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2"/>
      <c r="AG152" s="182"/>
      <c r="AH152" s="179"/>
      <c r="AI152" s="179"/>
      <c r="AJ152" s="179"/>
      <c r="AK152" s="179"/>
      <c r="AL152" s="179"/>
      <c r="AM152" s="179"/>
      <c r="AN152" s="179"/>
      <c r="AO152" s="179"/>
      <c r="AP152" s="199"/>
      <c r="AQ152" s="20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2"/>
      <c r="BB152" s="182"/>
      <c r="BC152" s="179"/>
      <c r="BD152" s="179"/>
      <c r="BE152" s="179"/>
      <c r="BF152" s="179"/>
      <c r="BG152" s="179"/>
      <c r="BH152" s="179"/>
      <c r="BI152" s="179"/>
      <c r="BJ152" s="179"/>
      <c r="BK152" s="199"/>
      <c r="BL152" s="20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2"/>
      <c r="BW152" s="182"/>
      <c r="BX152" s="179"/>
      <c r="BY152" s="179"/>
      <c r="BZ152" s="179"/>
      <c r="CA152" s="179"/>
      <c r="CB152" s="179"/>
      <c r="CC152" s="179"/>
      <c r="CD152" s="179"/>
      <c r="CE152" s="179"/>
      <c r="CF152" s="199"/>
    </row>
    <row r="153" spans="1:84" ht="7.5" customHeight="1" x14ac:dyDescent="0.25">
      <c r="A153" s="204"/>
      <c r="B153" s="185"/>
      <c r="C153" s="185"/>
      <c r="D153" s="185"/>
      <c r="E153" s="185"/>
      <c r="F153" s="185"/>
      <c r="G153" s="185"/>
      <c r="H153" s="185"/>
      <c r="I153" s="185"/>
      <c r="J153" s="185"/>
      <c r="K153" s="182"/>
      <c r="L153" s="182"/>
      <c r="M153" s="181"/>
      <c r="N153" s="181"/>
      <c r="O153" s="181"/>
      <c r="P153" s="181"/>
      <c r="Q153" s="181"/>
      <c r="R153" s="181"/>
      <c r="S153" s="181"/>
      <c r="T153" s="181"/>
      <c r="U153" s="200"/>
      <c r="V153" s="204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2"/>
      <c r="AG153" s="182"/>
      <c r="AH153" s="181"/>
      <c r="AI153" s="181"/>
      <c r="AJ153" s="181"/>
      <c r="AK153" s="181"/>
      <c r="AL153" s="181"/>
      <c r="AM153" s="181"/>
      <c r="AN153" s="181"/>
      <c r="AO153" s="181"/>
      <c r="AP153" s="200"/>
      <c r="AQ153" s="204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2"/>
      <c r="BB153" s="182"/>
      <c r="BC153" s="181"/>
      <c r="BD153" s="181"/>
      <c r="BE153" s="181"/>
      <c r="BF153" s="181"/>
      <c r="BG153" s="181"/>
      <c r="BH153" s="181"/>
      <c r="BI153" s="181"/>
      <c r="BJ153" s="181"/>
      <c r="BK153" s="200"/>
      <c r="BL153" s="204"/>
      <c r="BM153" s="185"/>
      <c r="BN153" s="185"/>
      <c r="BO153" s="185"/>
      <c r="BP153" s="185"/>
      <c r="BQ153" s="185"/>
      <c r="BR153" s="185"/>
      <c r="BS153" s="185"/>
      <c r="BT153" s="185"/>
      <c r="BU153" s="185"/>
      <c r="BV153" s="182"/>
      <c r="BW153" s="182"/>
      <c r="BX153" s="181"/>
      <c r="BY153" s="181"/>
      <c r="BZ153" s="181"/>
      <c r="CA153" s="181"/>
      <c r="CB153" s="181"/>
      <c r="CC153" s="181"/>
      <c r="CD153" s="181"/>
      <c r="CE153" s="181"/>
      <c r="CF153" s="200"/>
    </row>
    <row r="154" spans="1:84" ht="7.5" customHeight="1" x14ac:dyDescent="0.25">
      <c r="A154" s="205" t="s">
        <v>18</v>
      </c>
      <c r="B154" s="206"/>
      <c r="C154" s="206"/>
      <c r="D154" s="206"/>
      <c r="E154" s="206"/>
      <c r="F154" s="206"/>
      <c r="G154" s="206"/>
      <c r="H154" s="206"/>
      <c r="I154" s="206"/>
      <c r="J154" s="206"/>
      <c r="K154" s="209" t="s">
        <v>1</v>
      </c>
      <c r="L154" s="209"/>
      <c r="M154" s="183"/>
      <c r="N154" s="183"/>
      <c r="O154" s="183"/>
      <c r="P154" s="183"/>
      <c r="Q154" s="183"/>
      <c r="R154" s="183"/>
      <c r="S154" s="183"/>
      <c r="T154" s="183"/>
      <c r="U154" s="184"/>
      <c r="V154" s="205" t="s">
        <v>18</v>
      </c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9" t="s">
        <v>1</v>
      </c>
      <c r="AG154" s="209"/>
      <c r="AH154" s="183"/>
      <c r="AI154" s="183"/>
      <c r="AJ154" s="183"/>
      <c r="AK154" s="183"/>
      <c r="AL154" s="183"/>
      <c r="AM154" s="183"/>
      <c r="AN154" s="183"/>
      <c r="AO154" s="183"/>
      <c r="AP154" s="184"/>
      <c r="AQ154" s="205" t="s">
        <v>18</v>
      </c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9" t="s">
        <v>1</v>
      </c>
      <c r="BB154" s="209"/>
      <c r="BC154" s="183"/>
      <c r="BD154" s="183"/>
      <c r="BE154" s="183"/>
      <c r="BF154" s="183"/>
      <c r="BG154" s="183"/>
      <c r="BH154" s="183"/>
      <c r="BI154" s="183"/>
      <c r="BJ154" s="183"/>
      <c r="BK154" s="184"/>
      <c r="BL154" s="205" t="s">
        <v>18</v>
      </c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9" t="s">
        <v>1</v>
      </c>
      <c r="BW154" s="209"/>
      <c r="BX154" s="183"/>
      <c r="BY154" s="183"/>
      <c r="BZ154" s="183"/>
      <c r="CA154" s="183"/>
      <c r="CB154" s="183"/>
      <c r="CC154" s="183"/>
      <c r="CD154" s="183"/>
      <c r="CE154" s="183"/>
      <c r="CF154" s="184"/>
    </row>
    <row r="155" spans="1:84" ht="7.5" customHeight="1" x14ac:dyDescent="0.25">
      <c r="A155" s="205"/>
      <c r="B155" s="206"/>
      <c r="C155" s="206"/>
      <c r="D155" s="206"/>
      <c r="E155" s="206"/>
      <c r="F155" s="206"/>
      <c r="G155" s="206"/>
      <c r="H155" s="206"/>
      <c r="I155" s="206"/>
      <c r="J155" s="206"/>
      <c r="K155" s="209"/>
      <c r="L155" s="209"/>
      <c r="M155" s="183"/>
      <c r="N155" s="183"/>
      <c r="O155" s="183"/>
      <c r="P155" s="183"/>
      <c r="Q155" s="183"/>
      <c r="R155" s="183"/>
      <c r="S155" s="183"/>
      <c r="T155" s="183"/>
      <c r="U155" s="184"/>
      <c r="V155" s="205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9"/>
      <c r="AG155" s="209"/>
      <c r="AH155" s="183"/>
      <c r="AI155" s="183"/>
      <c r="AJ155" s="183"/>
      <c r="AK155" s="183"/>
      <c r="AL155" s="183"/>
      <c r="AM155" s="183"/>
      <c r="AN155" s="183"/>
      <c r="AO155" s="183"/>
      <c r="AP155" s="184"/>
      <c r="AQ155" s="205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9"/>
      <c r="BB155" s="209"/>
      <c r="BC155" s="183"/>
      <c r="BD155" s="183"/>
      <c r="BE155" s="183"/>
      <c r="BF155" s="183"/>
      <c r="BG155" s="183"/>
      <c r="BH155" s="183"/>
      <c r="BI155" s="183"/>
      <c r="BJ155" s="183"/>
      <c r="BK155" s="184"/>
      <c r="BL155" s="205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9"/>
      <c r="BW155" s="209"/>
      <c r="BX155" s="183"/>
      <c r="BY155" s="183"/>
      <c r="BZ155" s="183"/>
      <c r="CA155" s="183"/>
      <c r="CB155" s="183"/>
      <c r="CC155" s="183"/>
      <c r="CD155" s="183"/>
      <c r="CE155" s="183"/>
      <c r="CF155" s="184"/>
    </row>
    <row r="156" spans="1:84" ht="7.5" customHeight="1" x14ac:dyDescent="0.25">
      <c r="A156" s="207"/>
      <c r="B156" s="208"/>
      <c r="C156" s="208"/>
      <c r="D156" s="208"/>
      <c r="E156" s="208"/>
      <c r="F156" s="208"/>
      <c r="G156" s="208"/>
      <c r="H156" s="208"/>
      <c r="I156" s="208"/>
      <c r="J156" s="208"/>
      <c r="K156" s="209"/>
      <c r="L156" s="209"/>
      <c r="M156" s="185"/>
      <c r="N156" s="185"/>
      <c r="O156" s="185"/>
      <c r="P156" s="185"/>
      <c r="Q156" s="185"/>
      <c r="R156" s="185"/>
      <c r="S156" s="185"/>
      <c r="T156" s="185"/>
      <c r="U156" s="186"/>
      <c r="V156" s="207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9"/>
      <c r="AG156" s="209"/>
      <c r="AH156" s="185"/>
      <c r="AI156" s="185"/>
      <c r="AJ156" s="185"/>
      <c r="AK156" s="185"/>
      <c r="AL156" s="185"/>
      <c r="AM156" s="185"/>
      <c r="AN156" s="185"/>
      <c r="AO156" s="185"/>
      <c r="AP156" s="186"/>
      <c r="AQ156" s="207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9"/>
      <c r="BB156" s="209"/>
      <c r="BC156" s="185"/>
      <c r="BD156" s="185"/>
      <c r="BE156" s="185"/>
      <c r="BF156" s="185"/>
      <c r="BG156" s="185"/>
      <c r="BH156" s="185"/>
      <c r="BI156" s="185"/>
      <c r="BJ156" s="185"/>
      <c r="BK156" s="186"/>
      <c r="BL156" s="207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9"/>
      <c r="BW156" s="209"/>
      <c r="BX156" s="185"/>
      <c r="BY156" s="185"/>
      <c r="BZ156" s="185"/>
      <c r="CA156" s="185"/>
      <c r="CB156" s="185"/>
      <c r="CC156" s="185"/>
      <c r="CD156" s="185"/>
      <c r="CE156" s="185"/>
      <c r="CF156" s="186"/>
    </row>
    <row r="157" spans="1:84" ht="7.5" customHeight="1" x14ac:dyDescent="0.3">
      <c r="A157" s="28" t="s">
        <v>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35</v>
      </c>
      <c r="N157" s="12"/>
      <c r="O157" s="12"/>
      <c r="P157" s="12"/>
      <c r="Q157" s="12"/>
      <c r="R157" s="12"/>
      <c r="S157" s="12"/>
      <c r="T157" s="12"/>
      <c r="U157" s="21"/>
      <c r="V157" s="28" t="s">
        <v>35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35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35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35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35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35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210">
        <f ca="1">NOW()</f>
        <v>44305.875664699073</v>
      </c>
      <c r="B159" s="211"/>
      <c r="C159" s="211"/>
      <c r="D159" s="211"/>
      <c r="E159" s="211"/>
      <c r="F159" s="211"/>
      <c r="G159" s="211"/>
      <c r="H159" s="24"/>
      <c r="I159" s="24"/>
      <c r="J159" s="12"/>
      <c r="K159" s="12"/>
      <c r="L159" s="12"/>
      <c r="M159" s="12"/>
      <c r="N159" s="12"/>
      <c r="O159" s="214"/>
      <c r="P159" s="214"/>
      <c r="Q159" s="214"/>
      <c r="R159" s="214"/>
      <c r="S159" s="214"/>
      <c r="T159" s="214"/>
      <c r="U159" s="214"/>
      <c r="V159" s="210">
        <f ca="1">NOW()</f>
        <v>44305.875664699073</v>
      </c>
      <c r="W159" s="211"/>
      <c r="X159" s="211"/>
      <c r="Y159" s="211"/>
      <c r="Z159" s="211"/>
      <c r="AA159" s="211"/>
      <c r="AB159" s="211"/>
      <c r="AC159" s="24"/>
      <c r="AD159" s="24"/>
      <c r="AE159" s="12"/>
      <c r="AF159" s="12"/>
      <c r="AG159" s="12"/>
      <c r="AH159" s="12"/>
      <c r="AI159" s="12"/>
      <c r="AJ159" s="214"/>
      <c r="AK159" s="214"/>
      <c r="AL159" s="214"/>
      <c r="AM159" s="214"/>
      <c r="AN159" s="214"/>
      <c r="AO159" s="214"/>
      <c r="AP159" s="215"/>
      <c r="AQ159" s="210">
        <f ca="1">NOW()</f>
        <v>44305.875664699073</v>
      </c>
      <c r="AR159" s="211"/>
      <c r="AS159" s="211"/>
      <c r="AT159" s="211"/>
      <c r="AU159" s="211"/>
      <c r="AV159" s="211"/>
      <c r="AW159" s="211"/>
      <c r="AX159" s="24"/>
      <c r="AY159" s="24"/>
      <c r="AZ159" s="12"/>
      <c r="BA159" s="12"/>
      <c r="BB159" s="12"/>
      <c r="BC159" s="12"/>
      <c r="BD159" s="12"/>
      <c r="BE159" s="214"/>
      <c r="BF159" s="214"/>
      <c r="BG159" s="214"/>
      <c r="BH159" s="214"/>
      <c r="BI159" s="214"/>
      <c r="BJ159" s="214"/>
      <c r="BK159" s="215"/>
      <c r="BL159" s="210">
        <f ca="1">NOW()</f>
        <v>44305.875664699073</v>
      </c>
      <c r="BM159" s="211"/>
      <c r="BN159" s="211"/>
      <c r="BO159" s="211"/>
      <c r="BP159" s="211"/>
      <c r="BQ159" s="211"/>
      <c r="BR159" s="211"/>
      <c r="BS159" s="24"/>
      <c r="BT159" s="24"/>
      <c r="BU159" s="12"/>
      <c r="BV159" s="12"/>
      <c r="BW159" s="12"/>
      <c r="BX159" s="12"/>
      <c r="BY159" s="12"/>
      <c r="BZ159" s="214"/>
      <c r="CA159" s="214"/>
      <c r="CB159" s="214"/>
      <c r="CC159" s="214"/>
      <c r="CD159" s="214"/>
      <c r="CE159" s="214"/>
      <c r="CF159" s="215"/>
    </row>
    <row r="160" spans="1:84" ht="7.5" customHeight="1" x14ac:dyDescent="0.3">
      <c r="A160" s="212"/>
      <c r="B160" s="213"/>
      <c r="C160" s="213"/>
      <c r="D160" s="213"/>
      <c r="E160" s="213"/>
      <c r="F160" s="213"/>
      <c r="G160" s="213"/>
      <c r="H160" s="26"/>
      <c r="I160" s="26"/>
      <c r="J160" s="27"/>
      <c r="K160" s="27"/>
      <c r="L160" s="27"/>
      <c r="M160" s="27"/>
      <c r="N160" s="27"/>
      <c r="O160" s="216"/>
      <c r="P160" s="216"/>
      <c r="Q160" s="216"/>
      <c r="R160" s="216"/>
      <c r="S160" s="216"/>
      <c r="T160" s="216"/>
      <c r="U160" s="216"/>
      <c r="V160" s="212"/>
      <c r="W160" s="213"/>
      <c r="X160" s="213"/>
      <c r="Y160" s="213"/>
      <c r="Z160" s="213"/>
      <c r="AA160" s="213"/>
      <c r="AB160" s="213"/>
      <c r="AC160" s="26"/>
      <c r="AD160" s="26"/>
      <c r="AE160" s="27"/>
      <c r="AF160" s="27"/>
      <c r="AG160" s="27"/>
      <c r="AH160" s="27"/>
      <c r="AI160" s="27"/>
      <c r="AJ160" s="216"/>
      <c r="AK160" s="216"/>
      <c r="AL160" s="216"/>
      <c r="AM160" s="216"/>
      <c r="AN160" s="216"/>
      <c r="AO160" s="216"/>
      <c r="AP160" s="217"/>
      <c r="AQ160" s="212"/>
      <c r="AR160" s="213"/>
      <c r="AS160" s="213"/>
      <c r="AT160" s="213"/>
      <c r="AU160" s="213"/>
      <c r="AV160" s="213"/>
      <c r="AW160" s="213"/>
      <c r="AX160" s="26"/>
      <c r="AY160" s="26"/>
      <c r="AZ160" s="27"/>
      <c r="BA160" s="27"/>
      <c r="BB160" s="27"/>
      <c r="BC160" s="27"/>
      <c r="BD160" s="27"/>
      <c r="BE160" s="216"/>
      <c r="BF160" s="216"/>
      <c r="BG160" s="216"/>
      <c r="BH160" s="216"/>
      <c r="BI160" s="216"/>
      <c r="BJ160" s="216"/>
      <c r="BK160" s="217"/>
      <c r="BL160" s="212"/>
      <c r="BM160" s="213"/>
      <c r="BN160" s="213"/>
      <c r="BO160" s="213"/>
      <c r="BP160" s="213"/>
      <c r="BQ160" s="213"/>
      <c r="BR160" s="213"/>
      <c r="BS160" s="26"/>
      <c r="BT160" s="26"/>
      <c r="BU160" s="27"/>
      <c r="BV160" s="27"/>
      <c r="BW160" s="27"/>
      <c r="BX160" s="27"/>
      <c r="BY160" s="27"/>
      <c r="BZ160" s="216"/>
      <c r="CA160" s="216"/>
      <c r="CB160" s="216"/>
      <c r="CC160" s="216"/>
      <c r="CD160" s="216"/>
      <c r="CE160" s="216"/>
      <c r="CF160" s="217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187" t="str">
        <f>Results!$A$1</f>
        <v>&gt;&gt;Tournament name&lt;&lt;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7" t="str">
        <f>Results!$A$1</f>
        <v>&gt;&gt;Tournament name&lt;&lt;</v>
      </c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9"/>
      <c r="AQ162" s="187" t="str">
        <f>Results!$A$1</f>
        <v>&gt;&gt;Tournament name&lt;&lt;</v>
      </c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9"/>
      <c r="BL162" s="187" t="str">
        <f>Results!$A$1</f>
        <v>&gt;&gt;Tournament name&lt;&lt;</v>
      </c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9"/>
    </row>
    <row r="163" spans="1:84" ht="7.5" customHeight="1" x14ac:dyDescent="0.25">
      <c r="A163" s="187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9"/>
      <c r="V163" s="187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9"/>
      <c r="AQ163" s="187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9"/>
      <c r="BL163" s="187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9"/>
    </row>
    <row r="164" spans="1:84" ht="7.5" customHeight="1" x14ac:dyDescent="0.25">
      <c r="A164" s="187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7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9"/>
      <c r="AQ164" s="187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9"/>
      <c r="BL164" s="187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9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190" t="s">
        <v>47</v>
      </c>
      <c r="B166" s="191"/>
      <c r="C166" s="191"/>
      <c r="D166" s="191"/>
      <c r="E166" s="191"/>
      <c r="F166" s="191"/>
      <c r="G166" s="191"/>
      <c r="H166" s="191"/>
      <c r="I166" s="191"/>
      <c r="J166" s="9"/>
      <c r="K166" s="9"/>
      <c r="L166" s="10"/>
      <c r="M166" s="9"/>
      <c r="N166" s="191" t="s">
        <v>39</v>
      </c>
      <c r="O166" s="191"/>
      <c r="P166" s="191"/>
      <c r="Q166" s="191"/>
      <c r="R166" s="191"/>
      <c r="S166" s="191"/>
      <c r="T166" s="191"/>
      <c r="U166" s="194"/>
      <c r="V166" s="190" t="s">
        <v>47</v>
      </c>
      <c r="W166" s="191"/>
      <c r="X166" s="191"/>
      <c r="Y166" s="191"/>
      <c r="Z166" s="191"/>
      <c r="AA166" s="191"/>
      <c r="AB166" s="191"/>
      <c r="AC166" s="191"/>
      <c r="AD166" s="191"/>
      <c r="AE166" s="9"/>
      <c r="AF166" s="9"/>
      <c r="AG166" s="10"/>
      <c r="AH166" s="9"/>
      <c r="AI166" s="191" t="s">
        <v>41</v>
      </c>
      <c r="AJ166" s="191"/>
      <c r="AK166" s="191"/>
      <c r="AL166" s="191"/>
      <c r="AM166" s="191"/>
      <c r="AN166" s="191"/>
      <c r="AO166" s="191"/>
      <c r="AP166" s="194"/>
      <c r="AQ166" s="190" t="s">
        <v>47</v>
      </c>
      <c r="AR166" s="191"/>
      <c r="AS166" s="191"/>
      <c r="AT166" s="191"/>
      <c r="AU166" s="191"/>
      <c r="AV166" s="191"/>
      <c r="AW166" s="191"/>
      <c r="AX166" s="191"/>
      <c r="AY166" s="191"/>
      <c r="AZ166" s="9"/>
      <c r="BA166" s="9"/>
      <c r="BB166" s="10"/>
      <c r="BC166" s="9"/>
      <c r="BD166" s="191" t="s">
        <v>42</v>
      </c>
      <c r="BE166" s="191"/>
      <c r="BF166" s="191"/>
      <c r="BG166" s="191"/>
      <c r="BH166" s="191"/>
      <c r="BI166" s="191"/>
      <c r="BJ166" s="191"/>
      <c r="BK166" s="194"/>
      <c r="BL166" s="190" t="s">
        <v>47</v>
      </c>
      <c r="BM166" s="191"/>
      <c r="BN166" s="191"/>
      <c r="BO166" s="191"/>
      <c r="BP166" s="191"/>
      <c r="BQ166" s="191"/>
      <c r="BR166" s="191"/>
      <c r="BS166" s="191"/>
      <c r="BT166" s="191"/>
      <c r="BU166" s="9"/>
      <c r="BV166" s="9"/>
      <c r="BW166" s="10"/>
      <c r="BX166" s="9"/>
      <c r="BY166" s="191" t="s">
        <v>43</v>
      </c>
      <c r="BZ166" s="191"/>
      <c r="CA166" s="191"/>
      <c r="CB166" s="191"/>
      <c r="CC166" s="191"/>
      <c r="CD166" s="191"/>
      <c r="CE166" s="191"/>
      <c r="CF166" s="194"/>
    </row>
    <row r="167" spans="1:84" ht="7.5" customHeight="1" x14ac:dyDescent="0.25">
      <c r="A167" s="192"/>
      <c r="B167" s="193"/>
      <c r="C167" s="193"/>
      <c r="D167" s="193"/>
      <c r="E167" s="193"/>
      <c r="F167" s="193"/>
      <c r="G167" s="193"/>
      <c r="H167" s="193"/>
      <c r="I167" s="193"/>
      <c r="J167" s="9"/>
      <c r="K167" s="9"/>
      <c r="L167" s="9"/>
      <c r="M167" s="9"/>
      <c r="N167" s="193"/>
      <c r="O167" s="193"/>
      <c r="P167" s="193"/>
      <c r="Q167" s="193"/>
      <c r="R167" s="193"/>
      <c r="S167" s="193"/>
      <c r="T167" s="193"/>
      <c r="U167" s="195"/>
      <c r="V167" s="192"/>
      <c r="W167" s="193"/>
      <c r="X167" s="193"/>
      <c r="Y167" s="193"/>
      <c r="Z167" s="193"/>
      <c r="AA167" s="193"/>
      <c r="AB167" s="193"/>
      <c r="AC167" s="193"/>
      <c r="AD167" s="193"/>
      <c r="AE167" s="9"/>
      <c r="AF167" s="9"/>
      <c r="AG167" s="9"/>
      <c r="AH167" s="9"/>
      <c r="AI167" s="193"/>
      <c r="AJ167" s="193"/>
      <c r="AK167" s="193"/>
      <c r="AL167" s="193"/>
      <c r="AM167" s="193"/>
      <c r="AN167" s="193"/>
      <c r="AO167" s="193"/>
      <c r="AP167" s="195"/>
      <c r="AQ167" s="192"/>
      <c r="AR167" s="193"/>
      <c r="AS167" s="193"/>
      <c r="AT167" s="193"/>
      <c r="AU167" s="193"/>
      <c r="AV167" s="193"/>
      <c r="AW167" s="193"/>
      <c r="AX167" s="193"/>
      <c r="AY167" s="193"/>
      <c r="AZ167" s="9"/>
      <c r="BA167" s="9"/>
      <c r="BB167" s="9"/>
      <c r="BC167" s="9"/>
      <c r="BD167" s="193"/>
      <c r="BE167" s="193"/>
      <c r="BF167" s="193"/>
      <c r="BG167" s="193"/>
      <c r="BH167" s="193"/>
      <c r="BI167" s="193"/>
      <c r="BJ167" s="193"/>
      <c r="BK167" s="195"/>
      <c r="BL167" s="192"/>
      <c r="BM167" s="193"/>
      <c r="BN167" s="193"/>
      <c r="BO167" s="193"/>
      <c r="BP167" s="193"/>
      <c r="BQ167" s="193"/>
      <c r="BR167" s="193"/>
      <c r="BS167" s="193"/>
      <c r="BT167" s="193"/>
      <c r="BU167" s="9"/>
      <c r="BV167" s="9"/>
      <c r="BW167" s="9"/>
      <c r="BX167" s="9"/>
      <c r="BY167" s="193"/>
      <c r="BZ167" s="193"/>
      <c r="CA167" s="193"/>
      <c r="CB167" s="193"/>
      <c r="CC167" s="193"/>
      <c r="CD167" s="193"/>
      <c r="CE167" s="193"/>
      <c r="CF167" s="195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18">
        <v>4</v>
      </c>
      <c r="I169" s="218"/>
      <c r="J169" s="218"/>
      <c r="K169" s="171" t="s">
        <v>1</v>
      </c>
      <c r="L169" s="218">
        <v>2</v>
      </c>
      <c r="M169" s="218"/>
      <c r="N169" s="218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18">
        <v>3</v>
      </c>
      <c r="AD169" s="218"/>
      <c r="AE169" s="218"/>
      <c r="AF169" s="171" t="s">
        <v>1</v>
      </c>
      <c r="AG169" s="218">
        <v>8</v>
      </c>
      <c r="AH169" s="218"/>
      <c r="AI169" s="218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18">
        <v>5</v>
      </c>
      <c r="AY169" s="218"/>
      <c r="AZ169" s="218"/>
      <c r="BA169" s="171" t="s">
        <v>1</v>
      </c>
      <c r="BB169" s="218">
        <v>1</v>
      </c>
      <c r="BC169" s="218"/>
      <c r="BD169" s="218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18">
        <v>6</v>
      </c>
      <c r="BT169" s="218"/>
      <c r="BU169" s="218"/>
      <c r="BV169" s="171" t="s">
        <v>1</v>
      </c>
      <c r="BW169" s="218">
        <v>7</v>
      </c>
      <c r="BX169" s="218"/>
      <c r="BY169" s="218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19"/>
      <c r="I170" s="219"/>
      <c r="J170" s="219"/>
      <c r="K170" s="172"/>
      <c r="L170" s="219"/>
      <c r="M170" s="219"/>
      <c r="N170" s="219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19"/>
      <c r="AD170" s="219"/>
      <c r="AE170" s="219"/>
      <c r="AF170" s="172"/>
      <c r="AG170" s="219"/>
      <c r="AH170" s="219"/>
      <c r="AI170" s="219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19"/>
      <c r="AY170" s="219"/>
      <c r="AZ170" s="219"/>
      <c r="BA170" s="172"/>
      <c r="BB170" s="219"/>
      <c r="BC170" s="219"/>
      <c r="BD170" s="219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19"/>
      <c r="BT170" s="219"/>
      <c r="BU170" s="219"/>
      <c r="BV170" s="172"/>
      <c r="BW170" s="219"/>
      <c r="BX170" s="219"/>
      <c r="BY170" s="219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ht="7.5" customHeight="1" x14ac:dyDescent="0.25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8"/>
      <c r="V172" s="6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8"/>
      <c r="AQ172" s="6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6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8"/>
    </row>
    <row r="173" spans="1:84" s="93" customFormat="1" ht="7.5" customHeight="1" x14ac:dyDescent="0.25">
      <c r="A173" s="173">
        <f>Results!B11</f>
        <v>0</v>
      </c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>
        <f>Results!B7</f>
        <v>0</v>
      </c>
      <c r="M173" s="174"/>
      <c r="N173" s="174"/>
      <c r="O173" s="174"/>
      <c r="P173" s="174"/>
      <c r="Q173" s="174"/>
      <c r="R173" s="174"/>
      <c r="S173" s="174"/>
      <c r="T173" s="174"/>
      <c r="U173" s="177"/>
      <c r="V173" s="173">
        <f>Results!B9</f>
        <v>0</v>
      </c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>
        <f>Results!B19</f>
        <v>0</v>
      </c>
      <c r="AH173" s="174"/>
      <c r="AI173" s="174"/>
      <c r="AJ173" s="174"/>
      <c r="AK173" s="174"/>
      <c r="AL173" s="174"/>
      <c r="AM173" s="174"/>
      <c r="AN173" s="174"/>
      <c r="AO173" s="174"/>
      <c r="AP173" s="177"/>
      <c r="AQ173" s="173">
        <f>Results!B13</f>
        <v>0</v>
      </c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>
        <f>Results!B5</f>
        <v>0</v>
      </c>
      <c r="BC173" s="174"/>
      <c r="BD173" s="174"/>
      <c r="BE173" s="174"/>
      <c r="BF173" s="174"/>
      <c r="BG173" s="174"/>
      <c r="BH173" s="174"/>
      <c r="BI173" s="174"/>
      <c r="BJ173" s="174"/>
      <c r="BK173" s="177"/>
      <c r="BL173" s="173">
        <f>Results!B15</f>
        <v>0</v>
      </c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>
        <f>Results!B17</f>
        <v>0</v>
      </c>
      <c r="BX173" s="174"/>
      <c r="BY173" s="174"/>
      <c r="BZ173" s="174"/>
      <c r="CA173" s="174"/>
      <c r="CB173" s="174"/>
      <c r="CC173" s="174"/>
      <c r="CD173" s="174"/>
      <c r="CE173" s="174"/>
      <c r="CF173" s="177"/>
    </row>
    <row r="174" spans="1:84" s="93" customFormat="1" ht="7.5" customHeight="1" x14ac:dyDescent="0.25">
      <c r="A174" s="175"/>
      <c r="B174" s="176"/>
      <c r="C174" s="176"/>
      <c r="D174" s="176"/>
      <c r="E174" s="176"/>
      <c r="F174" s="176"/>
      <c r="G174" s="176"/>
      <c r="H174" s="176"/>
      <c r="I174" s="176"/>
      <c r="J174" s="176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7"/>
      <c r="V174" s="175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7"/>
      <c r="AQ174" s="175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7"/>
      <c r="BL174" s="175"/>
      <c r="BM174" s="176"/>
      <c r="BN174" s="176"/>
      <c r="BO174" s="176"/>
      <c r="BP174" s="176"/>
      <c r="BQ174" s="176"/>
      <c r="BR174" s="176"/>
      <c r="BS174" s="176"/>
      <c r="BT174" s="176"/>
      <c r="BU174" s="176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7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78" t="s">
        <v>5</v>
      </c>
      <c r="B176" s="179"/>
      <c r="C176" s="179"/>
      <c r="D176" s="179"/>
      <c r="E176" s="179"/>
      <c r="F176" s="179"/>
      <c r="G176" s="179"/>
      <c r="H176" s="179"/>
      <c r="I176" s="179"/>
      <c r="J176" s="179"/>
      <c r="K176" s="182">
        <v>1</v>
      </c>
      <c r="L176" s="182"/>
      <c r="M176" s="183"/>
      <c r="N176" s="183"/>
      <c r="O176" s="183"/>
      <c r="P176" s="183"/>
      <c r="Q176" s="183"/>
      <c r="R176" s="183"/>
      <c r="S176" s="183"/>
      <c r="T176" s="183"/>
      <c r="U176" s="184"/>
      <c r="V176" s="178" t="s">
        <v>5</v>
      </c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82">
        <v>1</v>
      </c>
      <c r="AG176" s="182"/>
      <c r="AH176" s="183"/>
      <c r="AI176" s="183"/>
      <c r="AJ176" s="183"/>
      <c r="AK176" s="183"/>
      <c r="AL176" s="183"/>
      <c r="AM176" s="183"/>
      <c r="AN176" s="183"/>
      <c r="AO176" s="183"/>
      <c r="AP176" s="184"/>
      <c r="AQ176" s="178" t="s">
        <v>5</v>
      </c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82">
        <v>1</v>
      </c>
      <c r="BB176" s="182"/>
      <c r="BC176" s="183"/>
      <c r="BD176" s="183"/>
      <c r="BE176" s="183"/>
      <c r="BF176" s="183"/>
      <c r="BG176" s="183"/>
      <c r="BH176" s="183"/>
      <c r="BI176" s="183"/>
      <c r="BJ176" s="183"/>
      <c r="BK176" s="184"/>
      <c r="BL176" s="178" t="s">
        <v>5</v>
      </c>
      <c r="BM176" s="179"/>
      <c r="BN176" s="179"/>
      <c r="BO176" s="179"/>
      <c r="BP176" s="179"/>
      <c r="BQ176" s="179"/>
      <c r="BR176" s="179"/>
      <c r="BS176" s="179"/>
      <c r="BT176" s="179"/>
      <c r="BU176" s="179"/>
      <c r="BV176" s="182">
        <v>1</v>
      </c>
      <c r="BW176" s="182"/>
      <c r="BX176" s="183"/>
      <c r="BY176" s="183"/>
      <c r="BZ176" s="183"/>
      <c r="CA176" s="183"/>
      <c r="CB176" s="183"/>
      <c r="CC176" s="183"/>
      <c r="CD176" s="183"/>
      <c r="CE176" s="183"/>
      <c r="CF176" s="184"/>
    </row>
    <row r="177" spans="1:84" ht="7.5" customHeight="1" x14ac:dyDescent="0.25">
      <c r="A177" s="178"/>
      <c r="B177" s="179"/>
      <c r="C177" s="179"/>
      <c r="D177" s="179"/>
      <c r="E177" s="179"/>
      <c r="F177" s="179"/>
      <c r="G177" s="179"/>
      <c r="H177" s="179"/>
      <c r="I177" s="179"/>
      <c r="J177" s="179"/>
      <c r="K177" s="182"/>
      <c r="L177" s="182"/>
      <c r="M177" s="183"/>
      <c r="N177" s="183"/>
      <c r="O177" s="183"/>
      <c r="P177" s="183"/>
      <c r="Q177" s="183"/>
      <c r="R177" s="183"/>
      <c r="S177" s="183"/>
      <c r="T177" s="183"/>
      <c r="U177" s="184"/>
      <c r="V177" s="178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82"/>
      <c r="AG177" s="182"/>
      <c r="AH177" s="183"/>
      <c r="AI177" s="183"/>
      <c r="AJ177" s="183"/>
      <c r="AK177" s="183"/>
      <c r="AL177" s="183"/>
      <c r="AM177" s="183"/>
      <c r="AN177" s="183"/>
      <c r="AO177" s="183"/>
      <c r="AP177" s="184"/>
      <c r="AQ177" s="178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82"/>
      <c r="BB177" s="182"/>
      <c r="BC177" s="183"/>
      <c r="BD177" s="183"/>
      <c r="BE177" s="183"/>
      <c r="BF177" s="183"/>
      <c r="BG177" s="183"/>
      <c r="BH177" s="183"/>
      <c r="BI177" s="183"/>
      <c r="BJ177" s="183"/>
      <c r="BK177" s="184"/>
      <c r="BL177" s="178"/>
      <c r="BM177" s="179"/>
      <c r="BN177" s="179"/>
      <c r="BO177" s="179"/>
      <c r="BP177" s="179"/>
      <c r="BQ177" s="179"/>
      <c r="BR177" s="179"/>
      <c r="BS177" s="179"/>
      <c r="BT177" s="179"/>
      <c r="BU177" s="179"/>
      <c r="BV177" s="182"/>
      <c r="BW177" s="182"/>
      <c r="BX177" s="183"/>
      <c r="BY177" s="183"/>
      <c r="BZ177" s="183"/>
      <c r="CA177" s="183"/>
      <c r="CB177" s="183"/>
      <c r="CC177" s="183"/>
      <c r="CD177" s="183"/>
      <c r="CE177" s="183"/>
      <c r="CF177" s="184"/>
    </row>
    <row r="178" spans="1:84" ht="7.5" customHeight="1" x14ac:dyDescent="0.25">
      <c r="A178" s="180"/>
      <c r="B178" s="181"/>
      <c r="C178" s="181"/>
      <c r="D178" s="181"/>
      <c r="E178" s="181"/>
      <c r="F178" s="181"/>
      <c r="G178" s="181"/>
      <c r="H178" s="181"/>
      <c r="I178" s="181"/>
      <c r="J178" s="181"/>
      <c r="K178" s="182"/>
      <c r="L178" s="182"/>
      <c r="M178" s="185"/>
      <c r="N178" s="185"/>
      <c r="O178" s="185"/>
      <c r="P178" s="185"/>
      <c r="Q178" s="185"/>
      <c r="R178" s="185"/>
      <c r="S178" s="185"/>
      <c r="T178" s="185"/>
      <c r="U178" s="186"/>
      <c r="V178" s="180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2"/>
      <c r="AG178" s="182"/>
      <c r="AH178" s="185"/>
      <c r="AI178" s="185"/>
      <c r="AJ178" s="185"/>
      <c r="AK178" s="185"/>
      <c r="AL178" s="185"/>
      <c r="AM178" s="185"/>
      <c r="AN178" s="185"/>
      <c r="AO178" s="185"/>
      <c r="AP178" s="186"/>
      <c r="AQ178" s="180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2"/>
      <c r="BB178" s="182"/>
      <c r="BC178" s="185"/>
      <c r="BD178" s="185"/>
      <c r="BE178" s="185"/>
      <c r="BF178" s="185"/>
      <c r="BG178" s="185"/>
      <c r="BH178" s="185"/>
      <c r="BI178" s="185"/>
      <c r="BJ178" s="185"/>
      <c r="BK178" s="186"/>
      <c r="BL178" s="180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2"/>
      <c r="BW178" s="182"/>
      <c r="BX178" s="185"/>
      <c r="BY178" s="185"/>
      <c r="BZ178" s="185"/>
      <c r="CA178" s="185"/>
      <c r="CB178" s="185"/>
      <c r="CC178" s="185"/>
      <c r="CD178" s="185"/>
      <c r="CE178" s="185"/>
      <c r="CF178" s="186"/>
    </row>
    <row r="179" spans="1:84" ht="7.5" customHeight="1" x14ac:dyDescent="0.25">
      <c r="A179" s="196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>
        <v>2</v>
      </c>
      <c r="L179" s="182"/>
      <c r="M179" s="179" t="s">
        <v>5</v>
      </c>
      <c r="N179" s="179"/>
      <c r="O179" s="179"/>
      <c r="P179" s="179"/>
      <c r="Q179" s="179"/>
      <c r="R179" s="179"/>
      <c r="S179" s="179"/>
      <c r="T179" s="179"/>
      <c r="U179" s="199"/>
      <c r="V179" s="196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>
        <v>2</v>
      </c>
      <c r="AG179" s="182"/>
      <c r="AH179" s="179" t="s">
        <v>5</v>
      </c>
      <c r="AI179" s="179"/>
      <c r="AJ179" s="179"/>
      <c r="AK179" s="179"/>
      <c r="AL179" s="179"/>
      <c r="AM179" s="179"/>
      <c r="AN179" s="179"/>
      <c r="AO179" s="179"/>
      <c r="AP179" s="199"/>
      <c r="AQ179" s="196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>
        <v>2</v>
      </c>
      <c r="BB179" s="182"/>
      <c r="BC179" s="179" t="s">
        <v>5</v>
      </c>
      <c r="BD179" s="179"/>
      <c r="BE179" s="179"/>
      <c r="BF179" s="179"/>
      <c r="BG179" s="179"/>
      <c r="BH179" s="179"/>
      <c r="BI179" s="179"/>
      <c r="BJ179" s="179"/>
      <c r="BK179" s="199"/>
      <c r="BL179" s="196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>
        <v>2</v>
      </c>
      <c r="BW179" s="182"/>
      <c r="BX179" s="179" t="s">
        <v>5</v>
      </c>
      <c r="BY179" s="179"/>
      <c r="BZ179" s="179"/>
      <c r="CA179" s="179"/>
      <c r="CB179" s="179"/>
      <c r="CC179" s="179"/>
      <c r="CD179" s="179"/>
      <c r="CE179" s="179"/>
      <c r="CF179" s="199"/>
    </row>
    <row r="180" spans="1:84" ht="7.5" customHeight="1" x14ac:dyDescent="0.25">
      <c r="A180" s="196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79"/>
      <c r="N180" s="179"/>
      <c r="O180" s="179"/>
      <c r="P180" s="179"/>
      <c r="Q180" s="179"/>
      <c r="R180" s="179"/>
      <c r="S180" s="179"/>
      <c r="T180" s="179"/>
      <c r="U180" s="199"/>
      <c r="V180" s="196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79"/>
      <c r="AI180" s="179"/>
      <c r="AJ180" s="179"/>
      <c r="AK180" s="179"/>
      <c r="AL180" s="179"/>
      <c r="AM180" s="179"/>
      <c r="AN180" s="179"/>
      <c r="AO180" s="179"/>
      <c r="AP180" s="199"/>
      <c r="AQ180" s="196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79"/>
      <c r="BD180" s="179"/>
      <c r="BE180" s="179"/>
      <c r="BF180" s="179"/>
      <c r="BG180" s="179"/>
      <c r="BH180" s="179"/>
      <c r="BI180" s="179"/>
      <c r="BJ180" s="179"/>
      <c r="BK180" s="199"/>
      <c r="BL180" s="196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79"/>
      <c r="BY180" s="179"/>
      <c r="BZ180" s="179"/>
      <c r="CA180" s="179"/>
      <c r="CB180" s="179"/>
      <c r="CC180" s="179"/>
      <c r="CD180" s="179"/>
      <c r="CE180" s="179"/>
      <c r="CF180" s="199"/>
    </row>
    <row r="181" spans="1:84" ht="7.5" customHeight="1" x14ac:dyDescent="0.25">
      <c r="A181" s="197"/>
      <c r="B181" s="198"/>
      <c r="C181" s="198"/>
      <c r="D181" s="198"/>
      <c r="E181" s="198"/>
      <c r="F181" s="198"/>
      <c r="G181" s="198"/>
      <c r="H181" s="198"/>
      <c r="I181" s="198"/>
      <c r="J181" s="198"/>
      <c r="K181" s="182"/>
      <c r="L181" s="182"/>
      <c r="M181" s="181"/>
      <c r="N181" s="181"/>
      <c r="O181" s="181"/>
      <c r="P181" s="181"/>
      <c r="Q181" s="181"/>
      <c r="R181" s="181"/>
      <c r="S181" s="181"/>
      <c r="T181" s="181"/>
      <c r="U181" s="200"/>
      <c r="V181" s="197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82"/>
      <c r="AG181" s="182"/>
      <c r="AH181" s="181"/>
      <c r="AI181" s="181"/>
      <c r="AJ181" s="181"/>
      <c r="AK181" s="181"/>
      <c r="AL181" s="181"/>
      <c r="AM181" s="181"/>
      <c r="AN181" s="181"/>
      <c r="AO181" s="181"/>
      <c r="AP181" s="200"/>
      <c r="AQ181" s="197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82"/>
      <c r="BB181" s="182"/>
      <c r="BC181" s="181"/>
      <c r="BD181" s="181"/>
      <c r="BE181" s="181"/>
      <c r="BF181" s="181"/>
      <c r="BG181" s="181"/>
      <c r="BH181" s="181"/>
      <c r="BI181" s="181"/>
      <c r="BJ181" s="181"/>
      <c r="BK181" s="200"/>
      <c r="BL181" s="197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82"/>
      <c r="BW181" s="182"/>
      <c r="BX181" s="181"/>
      <c r="BY181" s="181"/>
      <c r="BZ181" s="181"/>
      <c r="CA181" s="181"/>
      <c r="CB181" s="181"/>
      <c r="CC181" s="181"/>
      <c r="CD181" s="181"/>
      <c r="CE181" s="181"/>
      <c r="CF181" s="200"/>
    </row>
    <row r="182" spans="1:84" ht="7.5" customHeight="1" x14ac:dyDescent="0.25">
      <c r="A182" s="178" t="s">
        <v>5</v>
      </c>
      <c r="B182" s="179"/>
      <c r="C182" s="179"/>
      <c r="D182" s="179"/>
      <c r="E182" s="179"/>
      <c r="F182" s="179"/>
      <c r="G182" s="179"/>
      <c r="H182" s="179"/>
      <c r="I182" s="179"/>
      <c r="J182" s="179"/>
      <c r="K182" s="182">
        <v>3</v>
      </c>
      <c r="L182" s="182"/>
      <c r="M182" s="182"/>
      <c r="N182" s="182"/>
      <c r="O182" s="182"/>
      <c r="P182" s="182"/>
      <c r="Q182" s="182"/>
      <c r="R182" s="182"/>
      <c r="S182" s="182"/>
      <c r="T182" s="182"/>
      <c r="U182" s="201"/>
      <c r="V182" s="178" t="s">
        <v>5</v>
      </c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82">
        <v>3</v>
      </c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201"/>
      <c r="AQ182" s="178" t="s">
        <v>5</v>
      </c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82">
        <v>3</v>
      </c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201"/>
      <c r="BL182" s="178" t="s">
        <v>5</v>
      </c>
      <c r="BM182" s="179"/>
      <c r="BN182" s="179"/>
      <c r="BO182" s="179"/>
      <c r="BP182" s="179"/>
      <c r="BQ182" s="179"/>
      <c r="BR182" s="179"/>
      <c r="BS182" s="179"/>
      <c r="BT182" s="179"/>
      <c r="BU182" s="179"/>
      <c r="BV182" s="182">
        <v>3</v>
      </c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201"/>
    </row>
    <row r="183" spans="1:84" ht="7.5" customHeight="1" x14ac:dyDescent="0.25">
      <c r="A183" s="178"/>
      <c r="B183" s="179"/>
      <c r="C183" s="179"/>
      <c r="D183" s="179"/>
      <c r="E183" s="179"/>
      <c r="F183" s="179"/>
      <c r="G183" s="179"/>
      <c r="H183" s="179"/>
      <c r="I183" s="179"/>
      <c r="J183" s="179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201"/>
      <c r="V183" s="178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201"/>
      <c r="AQ183" s="178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201"/>
      <c r="BL183" s="178"/>
      <c r="BM183" s="179"/>
      <c r="BN183" s="179"/>
      <c r="BO183" s="179"/>
      <c r="BP183" s="179"/>
      <c r="BQ183" s="179"/>
      <c r="BR183" s="179"/>
      <c r="BS183" s="179"/>
      <c r="BT183" s="179"/>
      <c r="BU183" s="179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201"/>
    </row>
    <row r="184" spans="1:84" ht="7.5" customHeight="1" x14ac:dyDescent="0.25">
      <c r="A184" s="180"/>
      <c r="B184" s="181"/>
      <c r="C184" s="181"/>
      <c r="D184" s="181"/>
      <c r="E184" s="181"/>
      <c r="F184" s="181"/>
      <c r="G184" s="181"/>
      <c r="H184" s="181"/>
      <c r="I184" s="181"/>
      <c r="J184" s="181"/>
      <c r="K184" s="182"/>
      <c r="L184" s="182"/>
      <c r="M184" s="198"/>
      <c r="N184" s="198"/>
      <c r="O184" s="198"/>
      <c r="P184" s="198"/>
      <c r="Q184" s="198"/>
      <c r="R184" s="198"/>
      <c r="S184" s="198"/>
      <c r="T184" s="198"/>
      <c r="U184" s="202"/>
      <c r="V184" s="180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2"/>
      <c r="AG184" s="182"/>
      <c r="AH184" s="198"/>
      <c r="AI184" s="198"/>
      <c r="AJ184" s="198"/>
      <c r="AK184" s="198"/>
      <c r="AL184" s="198"/>
      <c r="AM184" s="198"/>
      <c r="AN184" s="198"/>
      <c r="AO184" s="198"/>
      <c r="AP184" s="202"/>
      <c r="AQ184" s="180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2"/>
      <c r="BB184" s="182"/>
      <c r="BC184" s="198"/>
      <c r="BD184" s="198"/>
      <c r="BE184" s="198"/>
      <c r="BF184" s="198"/>
      <c r="BG184" s="198"/>
      <c r="BH184" s="198"/>
      <c r="BI184" s="198"/>
      <c r="BJ184" s="198"/>
      <c r="BK184" s="202"/>
      <c r="BL184" s="180"/>
      <c r="BM184" s="181"/>
      <c r="BN184" s="181"/>
      <c r="BO184" s="181"/>
      <c r="BP184" s="181"/>
      <c r="BQ184" s="181"/>
      <c r="BR184" s="181"/>
      <c r="BS184" s="181"/>
      <c r="BT184" s="181"/>
      <c r="BU184" s="181"/>
      <c r="BV184" s="182"/>
      <c r="BW184" s="182"/>
      <c r="BX184" s="198"/>
      <c r="BY184" s="198"/>
      <c r="BZ184" s="198"/>
      <c r="CA184" s="198"/>
      <c r="CB184" s="198"/>
      <c r="CC184" s="198"/>
      <c r="CD184" s="198"/>
      <c r="CE184" s="198"/>
      <c r="CF184" s="202"/>
    </row>
    <row r="185" spans="1:84" ht="7.5" customHeight="1" x14ac:dyDescent="0.25">
      <c r="A185" s="196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>
        <v>4</v>
      </c>
      <c r="L185" s="182"/>
      <c r="M185" s="179" t="s">
        <v>5</v>
      </c>
      <c r="N185" s="179"/>
      <c r="O185" s="179"/>
      <c r="P185" s="179"/>
      <c r="Q185" s="179"/>
      <c r="R185" s="179"/>
      <c r="S185" s="179"/>
      <c r="T185" s="179"/>
      <c r="U185" s="199"/>
      <c r="V185" s="196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>
        <v>4</v>
      </c>
      <c r="AG185" s="182"/>
      <c r="AH185" s="179" t="s">
        <v>5</v>
      </c>
      <c r="AI185" s="179"/>
      <c r="AJ185" s="179"/>
      <c r="AK185" s="179"/>
      <c r="AL185" s="179"/>
      <c r="AM185" s="179"/>
      <c r="AN185" s="179"/>
      <c r="AO185" s="179"/>
      <c r="AP185" s="199"/>
      <c r="AQ185" s="196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>
        <v>4</v>
      </c>
      <c r="BB185" s="182"/>
      <c r="BC185" s="179" t="s">
        <v>5</v>
      </c>
      <c r="BD185" s="179"/>
      <c r="BE185" s="179"/>
      <c r="BF185" s="179"/>
      <c r="BG185" s="179"/>
      <c r="BH185" s="179"/>
      <c r="BI185" s="179"/>
      <c r="BJ185" s="179"/>
      <c r="BK185" s="199"/>
      <c r="BL185" s="196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>
        <v>4</v>
      </c>
      <c r="BW185" s="182"/>
      <c r="BX185" s="179" t="s">
        <v>5</v>
      </c>
      <c r="BY185" s="179"/>
      <c r="BZ185" s="179"/>
      <c r="CA185" s="179"/>
      <c r="CB185" s="179"/>
      <c r="CC185" s="179"/>
      <c r="CD185" s="179"/>
      <c r="CE185" s="179"/>
      <c r="CF185" s="199"/>
    </row>
    <row r="186" spans="1:84" ht="7.5" customHeight="1" x14ac:dyDescent="0.25">
      <c r="A186" s="196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79"/>
      <c r="N186" s="179"/>
      <c r="O186" s="179"/>
      <c r="P186" s="179"/>
      <c r="Q186" s="179"/>
      <c r="R186" s="179"/>
      <c r="S186" s="179"/>
      <c r="T186" s="179"/>
      <c r="U186" s="199"/>
      <c r="V186" s="196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79"/>
      <c r="AI186" s="179"/>
      <c r="AJ186" s="179"/>
      <c r="AK186" s="179"/>
      <c r="AL186" s="179"/>
      <c r="AM186" s="179"/>
      <c r="AN186" s="179"/>
      <c r="AO186" s="179"/>
      <c r="AP186" s="199"/>
      <c r="AQ186" s="196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79"/>
      <c r="BD186" s="179"/>
      <c r="BE186" s="179"/>
      <c r="BF186" s="179"/>
      <c r="BG186" s="179"/>
      <c r="BH186" s="179"/>
      <c r="BI186" s="179"/>
      <c r="BJ186" s="179"/>
      <c r="BK186" s="199"/>
      <c r="BL186" s="196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79"/>
      <c r="BY186" s="179"/>
      <c r="BZ186" s="179"/>
      <c r="CA186" s="179"/>
      <c r="CB186" s="179"/>
      <c r="CC186" s="179"/>
      <c r="CD186" s="179"/>
      <c r="CE186" s="179"/>
      <c r="CF186" s="199"/>
    </row>
    <row r="187" spans="1:84" ht="7.5" customHeight="1" x14ac:dyDescent="0.25">
      <c r="A187" s="197"/>
      <c r="B187" s="198"/>
      <c r="C187" s="198"/>
      <c r="D187" s="198"/>
      <c r="E187" s="198"/>
      <c r="F187" s="198"/>
      <c r="G187" s="198"/>
      <c r="H187" s="198"/>
      <c r="I187" s="198"/>
      <c r="J187" s="198"/>
      <c r="K187" s="182"/>
      <c r="L187" s="182"/>
      <c r="M187" s="181"/>
      <c r="N187" s="181"/>
      <c r="O187" s="181"/>
      <c r="P187" s="181"/>
      <c r="Q187" s="181"/>
      <c r="R187" s="181"/>
      <c r="S187" s="181"/>
      <c r="T187" s="181"/>
      <c r="U187" s="200"/>
      <c r="V187" s="197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82"/>
      <c r="AG187" s="182"/>
      <c r="AH187" s="181"/>
      <c r="AI187" s="181"/>
      <c r="AJ187" s="181"/>
      <c r="AK187" s="181"/>
      <c r="AL187" s="181"/>
      <c r="AM187" s="181"/>
      <c r="AN187" s="181"/>
      <c r="AO187" s="181"/>
      <c r="AP187" s="200"/>
      <c r="AQ187" s="197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82"/>
      <c r="BB187" s="182"/>
      <c r="BC187" s="181"/>
      <c r="BD187" s="181"/>
      <c r="BE187" s="181"/>
      <c r="BF187" s="181"/>
      <c r="BG187" s="181"/>
      <c r="BH187" s="181"/>
      <c r="BI187" s="181"/>
      <c r="BJ187" s="181"/>
      <c r="BK187" s="200"/>
      <c r="BL187" s="197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82"/>
      <c r="BW187" s="182"/>
      <c r="BX187" s="181"/>
      <c r="BY187" s="181"/>
      <c r="BZ187" s="181"/>
      <c r="CA187" s="181"/>
      <c r="CB187" s="181"/>
      <c r="CC187" s="181"/>
      <c r="CD187" s="181"/>
      <c r="CE187" s="181"/>
      <c r="CF187" s="200"/>
    </row>
    <row r="188" spans="1:84" ht="7.5" customHeight="1" x14ac:dyDescent="0.25">
      <c r="A188" s="178" t="s">
        <v>5</v>
      </c>
      <c r="B188" s="179"/>
      <c r="C188" s="179"/>
      <c r="D188" s="179"/>
      <c r="E188" s="179"/>
      <c r="F188" s="179"/>
      <c r="G188" s="179"/>
      <c r="H188" s="179"/>
      <c r="I188" s="179"/>
      <c r="J188" s="179"/>
      <c r="K188" s="182">
        <v>5</v>
      </c>
      <c r="L188" s="182"/>
      <c r="M188" s="182"/>
      <c r="N188" s="182"/>
      <c r="O188" s="182"/>
      <c r="P188" s="182"/>
      <c r="Q188" s="182"/>
      <c r="R188" s="182"/>
      <c r="S188" s="182"/>
      <c r="T188" s="182"/>
      <c r="U188" s="201"/>
      <c r="V188" s="178" t="s">
        <v>5</v>
      </c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82">
        <v>5</v>
      </c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201"/>
      <c r="AQ188" s="178" t="s">
        <v>5</v>
      </c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82">
        <v>5</v>
      </c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201"/>
      <c r="BL188" s="178" t="s">
        <v>5</v>
      </c>
      <c r="BM188" s="179"/>
      <c r="BN188" s="179"/>
      <c r="BO188" s="179"/>
      <c r="BP188" s="179"/>
      <c r="BQ188" s="179"/>
      <c r="BR188" s="179"/>
      <c r="BS188" s="179"/>
      <c r="BT188" s="179"/>
      <c r="BU188" s="179"/>
      <c r="BV188" s="182">
        <v>5</v>
      </c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201"/>
    </row>
    <row r="189" spans="1:84" ht="7.5" customHeight="1" x14ac:dyDescent="0.25">
      <c r="A189" s="178"/>
      <c r="B189" s="179"/>
      <c r="C189" s="179"/>
      <c r="D189" s="179"/>
      <c r="E189" s="179"/>
      <c r="F189" s="179"/>
      <c r="G189" s="179"/>
      <c r="H189" s="179"/>
      <c r="I189" s="179"/>
      <c r="J189" s="179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201"/>
      <c r="V189" s="178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201"/>
      <c r="AQ189" s="178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201"/>
      <c r="BL189" s="178"/>
      <c r="BM189" s="179"/>
      <c r="BN189" s="179"/>
      <c r="BO189" s="179"/>
      <c r="BP189" s="179"/>
      <c r="BQ189" s="179"/>
      <c r="BR189" s="179"/>
      <c r="BS189" s="179"/>
      <c r="BT189" s="179"/>
      <c r="BU189" s="179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201"/>
    </row>
    <row r="190" spans="1:84" ht="7.5" customHeight="1" x14ac:dyDescent="0.25">
      <c r="A190" s="180"/>
      <c r="B190" s="181"/>
      <c r="C190" s="181"/>
      <c r="D190" s="181"/>
      <c r="E190" s="181"/>
      <c r="F190" s="181"/>
      <c r="G190" s="181"/>
      <c r="H190" s="181"/>
      <c r="I190" s="181"/>
      <c r="J190" s="181"/>
      <c r="K190" s="182"/>
      <c r="L190" s="182"/>
      <c r="M190" s="198"/>
      <c r="N190" s="198"/>
      <c r="O190" s="198"/>
      <c r="P190" s="198"/>
      <c r="Q190" s="198"/>
      <c r="R190" s="198"/>
      <c r="S190" s="198"/>
      <c r="T190" s="198"/>
      <c r="U190" s="202"/>
      <c r="V190" s="180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2"/>
      <c r="AG190" s="182"/>
      <c r="AH190" s="198"/>
      <c r="AI190" s="198"/>
      <c r="AJ190" s="198"/>
      <c r="AK190" s="198"/>
      <c r="AL190" s="198"/>
      <c r="AM190" s="198"/>
      <c r="AN190" s="198"/>
      <c r="AO190" s="198"/>
      <c r="AP190" s="202"/>
      <c r="AQ190" s="180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2"/>
      <c r="BB190" s="182"/>
      <c r="BC190" s="198"/>
      <c r="BD190" s="198"/>
      <c r="BE190" s="198"/>
      <c r="BF190" s="198"/>
      <c r="BG190" s="198"/>
      <c r="BH190" s="198"/>
      <c r="BI190" s="198"/>
      <c r="BJ190" s="198"/>
      <c r="BK190" s="202"/>
      <c r="BL190" s="180"/>
      <c r="BM190" s="181"/>
      <c r="BN190" s="181"/>
      <c r="BO190" s="181"/>
      <c r="BP190" s="181"/>
      <c r="BQ190" s="181"/>
      <c r="BR190" s="181"/>
      <c r="BS190" s="181"/>
      <c r="BT190" s="181"/>
      <c r="BU190" s="181"/>
      <c r="BV190" s="182"/>
      <c r="BW190" s="182"/>
      <c r="BX190" s="198"/>
      <c r="BY190" s="198"/>
      <c r="BZ190" s="198"/>
      <c r="CA190" s="198"/>
      <c r="CB190" s="198"/>
      <c r="CC190" s="198"/>
      <c r="CD190" s="198"/>
      <c r="CE190" s="198"/>
      <c r="CF190" s="202"/>
    </row>
    <row r="191" spans="1:84" ht="7.5" customHeight="1" x14ac:dyDescent="0.25">
      <c r="A191" s="20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2">
        <v>6</v>
      </c>
      <c r="L191" s="182"/>
      <c r="M191" s="179" t="s">
        <v>5</v>
      </c>
      <c r="N191" s="179"/>
      <c r="O191" s="179"/>
      <c r="P191" s="179"/>
      <c r="Q191" s="179"/>
      <c r="R191" s="179"/>
      <c r="S191" s="179"/>
      <c r="T191" s="179"/>
      <c r="U191" s="199"/>
      <c r="V191" s="20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2">
        <v>6</v>
      </c>
      <c r="AG191" s="182"/>
      <c r="AH191" s="179" t="s">
        <v>5</v>
      </c>
      <c r="AI191" s="179"/>
      <c r="AJ191" s="179"/>
      <c r="AK191" s="179"/>
      <c r="AL191" s="179"/>
      <c r="AM191" s="179"/>
      <c r="AN191" s="179"/>
      <c r="AO191" s="179"/>
      <c r="AP191" s="199"/>
      <c r="AQ191" s="20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2">
        <v>6</v>
      </c>
      <c r="BB191" s="182"/>
      <c r="BC191" s="179" t="s">
        <v>5</v>
      </c>
      <c r="BD191" s="179"/>
      <c r="BE191" s="179"/>
      <c r="BF191" s="179"/>
      <c r="BG191" s="179"/>
      <c r="BH191" s="179"/>
      <c r="BI191" s="179"/>
      <c r="BJ191" s="179"/>
      <c r="BK191" s="199"/>
      <c r="BL191" s="203"/>
      <c r="BM191" s="183"/>
      <c r="BN191" s="183"/>
      <c r="BO191" s="183"/>
      <c r="BP191" s="183"/>
      <c r="BQ191" s="183"/>
      <c r="BR191" s="183"/>
      <c r="BS191" s="183"/>
      <c r="BT191" s="183"/>
      <c r="BU191" s="183"/>
      <c r="BV191" s="182">
        <v>6</v>
      </c>
      <c r="BW191" s="182"/>
      <c r="BX191" s="179" t="s">
        <v>5</v>
      </c>
      <c r="BY191" s="179"/>
      <c r="BZ191" s="179"/>
      <c r="CA191" s="179"/>
      <c r="CB191" s="179"/>
      <c r="CC191" s="179"/>
      <c r="CD191" s="179"/>
      <c r="CE191" s="179"/>
      <c r="CF191" s="199"/>
    </row>
    <row r="192" spans="1:84" ht="7.5" customHeight="1" x14ac:dyDescent="0.25">
      <c r="A192" s="20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2"/>
      <c r="L192" s="182"/>
      <c r="M192" s="179"/>
      <c r="N192" s="179"/>
      <c r="O192" s="179"/>
      <c r="P192" s="179"/>
      <c r="Q192" s="179"/>
      <c r="R192" s="179"/>
      <c r="S192" s="179"/>
      <c r="T192" s="179"/>
      <c r="U192" s="199"/>
      <c r="V192" s="20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2"/>
      <c r="AG192" s="182"/>
      <c r="AH192" s="179"/>
      <c r="AI192" s="179"/>
      <c r="AJ192" s="179"/>
      <c r="AK192" s="179"/>
      <c r="AL192" s="179"/>
      <c r="AM192" s="179"/>
      <c r="AN192" s="179"/>
      <c r="AO192" s="179"/>
      <c r="AP192" s="199"/>
      <c r="AQ192" s="20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2"/>
      <c r="BB192" s="182"/>
      <c r="BC192" s="179"/>
      <c r="BD192" s="179"/>
      <c r="BE192" s="179"/>
      <c r="BF192" s="179"/>
      <c r="BG192" s="179"/>
      <c r="BH192" s="179"/>
      <c r="BI192" s="179"/>
      <c r="BJ192" s="179"/>
      <c r="BK192" s="199"/>
      <c r="BL192" s="203"/>
      <c r="BM192" s="183"/>
      <c r="BN192" s="183"/>
      <c r="BO192" s="183"/>
      <c r="BP192" s="183"/>
      <c r="BQ192" s="183"/>
      <c r="BR192" s="183"/>
      <c r="BS192" s="183"/>
      <c r="BT192" s="183"/>
      <c r="BU192" s="183"/>
      <c r="BV192" s="182"/>
      <c r="BW192" s="182"/>
      <c r="BX192" s="179"/>
      <c r="BY192" s="179"/>
      <c r="BZ192" s="179"/>
      <c r="CA192" s="179"/>
      <c r="CB192" s="179"/>
      <c r="CC192" s="179"/>
      <c r="CD192" s="179"/>
      <c r="CE192" s="179"/>
      <c r="CF192" s="199"/>
    </row>
    <row r="193" spans="1:84" ht="7.5" customHeight="1" x14ac:dyDescent="0.25">
      <c r="A193" s="204"/>
      <c r="B193" s="185"/>
      <c r="C193" s="185"/>
      <c r="D193" s="185"/>
      <c r="E193" s="185"/>
      <c r="F193" s="185"/>
      <c r="G193" s="185"/>
      <c r="H193" s="185"/>
      <c r="I193" s="185"/>
      <c r="J193" s="185"/>
      <c r="K193" s="182"/>
      <c r="L193" s="182"/>
      <c r="M193" s="181"/>
      <c r="N193" s="181"/>
      <c r="O193" s="181"/>
      <c r="P193" s="181"/>
      <c r="Q193" s="181"/>
      <c r="R193" s="181"/>
      <c r="S193" s="181"/>
      <c r="T193" s="181"/>
      <c r="U193" s="200"/>
      <c r="V193" s="204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2"/>
      <c r="AG193" s="182"/>
      <c r="AH193" s="181"/>
      <c r="AI193" s="181"/>
      <c r="AJ193" s="181"/>
      <c r="AK193" s="181"/>
      <c r="AL193" s="181"/>
      <c r="AM193" s="181"/>
      <c r="AN193" s="181"/>
      <c r="AO193" s="181"/>
      <c r="AP193" s="200"/>
      <c r="AQ193" s="204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2"/>
      <c r="BB193" s="182"/>
      <c r="BC193" s="181"/>
      <c r="BD193" s="181"/>
      <c r="BE193" s="181"/>
      <c r="BF193" s="181"/>
      <c r="BG193" s="181"/>
      <c r="BH193" s="181"/>
      <c r="BI193" s="181"/>
      <c r="BJ193" s="181"/>
      <c r="BK193" s="200"/>
      <c r="BL193" s="204"/>
      <c r="BM193" s="185"/>
      <c r="BN193" s="185"/>
      <c r="BO193" s="185"/>
      <c r="BP193" s="185"/>
      <c r="BQ193" s="185"/>
      <c r="BR193" s="185"/>
      <c r="BS193" s="185"/>
      <c r="BT193" s="185"/>
      <c r="BU193" s="185"/>
      <c r="BV193" s="182"/>
      <c r="BW193" s="182"/>
      <c r="BX193" s="181"/>
      <c r="BY193" s="181"/>
      <c r="BZ193" s="181"/>
      <c r="CA193" s="181"/>
      <c r="CB193" s="181"/>
      <c r="CC193" s="181"/>
      <c r="CD193" s="181"/>
      <c r="CE193" s="181"/>
      <c r="CF193" s="200"/>
    </row>
    <row r="194" spans="1:84" ht="7.5" customHeight="1" x14ac:dyDescent="0.25">
      <c r="A194" s="205" t="s">
        <v>18</v>
      </c>
      <c r="B194" s="206"/>
      <c r="C194" s="206"/>
      <c r="D194" s="206"/>
      <c r="E194" s="206"/>
      <c r="F194" s="206"/>
      <c r="G194" s="206"/>
      <c r="H194" s="206"/>
      <c r="I194" s="206"/>
      <c r="J194" s="206"/>
      <c r="K194" s="209" t="s">
        <v>1</v>
      </c>
      <c r="L194" s="209"/>
      <c r="M194" s="183"/>
      <c r="N194" s="183"/>
      <c r="O194" s="183"/>
      <c r="P194" s="183"/>
      <c r="Q194" s="183"/>
      <c r="R194" s="183"/>
      <c r="S194" s="183"/>
      <c r="T194" s="183"/>
      <c r="U194" s="184"/>
      <c r="V194" s="205" t="s">
        <v>18</v>
      </c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9" t="s">
        <v>1</v>
      </c>
      <c r="AG194" s="209"/>
      <c r="AH194" s="183"/>
      <c r="AI194" s="183"/>
      <c r="AJ194" s="183"/>
      <c r="AK194" s="183"/>
      <c r="AL194" s="183"/>
      <c r="AM194" s="183"/>
      <c r="AN194" s="183"/>
      <c r="AO194" s="183"/>
      <c r="AP194" s="184"/>
      <c r="AQ194" s="205" t="s">
        <v>18</v>
      </c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9" t="s">
        <v>1</v>
      </c>
      <c r="BB194" s="209"/>
      <c r="BC194" s="183"/>
      <c r="BD194" s="183"/>
      <c r="BE194" s="183"/>
      <c r="BF194" s="183"/>
      <c r="BG194" s="183"/>
      <c r="BH194" s="183"/>
      <c r="BI194" s="183"/>
      <c r="BJ194" s="183"/>
      <c r="BK194" s="184"/>
      <c r="BL194" s="205" t="s">
        <v>18</v>
      </c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9" t="s">
        <v>1</v>
      </c>
      <c r="BW194" s="209"/>
      <c r="BX194" s="183"/>
      <c r="BY194" s="183"/>
      <c r="BZ194" s="183"/>
      <c r="CA194" s="183"/>
      <c r="CB194" s="183"/>
      <c r="CC194" s="183"/>
      <c r="CD194" s="183"/>
      <c r="CE194" s="183"/>
      <c r="CF194" s="184"/>
    </row>
    <row r="195" spans="1:84" ht="7.5" customHeight="1" x14ac:dyDescent="0.25">
      <c r="A195" s="205"/>
      <c r="B195" s="206"/>
      <c r="C195" s="206"/>
      <c r="D195" s="206"/>
      <c r="E195" s="206"/>
      <c r="F195" s="206"/>
      <c r="G195" s="206"/>
      <c r="H195" s="206"/>
      <c r="I195" s="206"/>
      <c r="J195" s="206"/>
      <c r="K195" s="209"/>
      <c r="L195" s="209"/>
      <c r="M195" s="183"/>
      <c r="N195" s="183"/>
      <c r="O195" s="183"/>
      <c r="P195" s="183"/>
      <c r="Q195" s="183"/>
      <c r="R195" s="183"/>
      <c r="S195" s="183"/>
      <c r="T195" s="183"/>
      <c r="U195" s="184"/>
      <c r="V195" s="205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9"/>
      <c r="AG195" s="209"/>
      <c r="AH195" s="183"/>
      <c r="AI195" s="183"/>
      <c r="AJ195" s="183"/>
      <c r="AK195" s="183"/>
      <c r="AL195" s="183"/>
      <c r="AM195" s="183"/>
      <c r="AN195" s="183"/>
      <c r="AO195" s="183"/>
      <c r="AP195" s="184"/>
      <c r="AQ195" s="205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9"/>
      <c r="BB195" s="209"/>
      <c r="BC195" s="183"/>
      <c r="BD195" s="183"/>
      <c r="BE195" s="183"/>
      <c r="BF195" s="183"/>
      <c r="BG195" s="183"/>
      <c r="BH195" s="183"/>
      <c r="BI195" s="183"/>
      <c r="BJ195" s="183"/>
      <c r="BK195" s="184"/>
      <c r="BL195" s="205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9"/>
      <c r="BW195" s="209"/>
      <c r="BX195" s="183"/>
      <c r="BY195" s="183"/>
      <c r="BZ195" s="183"/>
      <c r="CA195" s="183"/>
      <c r="CB195" s="183"/>
      <c r="CC195" s="183"/>
      <c r="CD195" s="183"/>
      <c r="CE195" s="183"/>
      <c r="CF195" s="184"/>
    </row>
    <row r="196" spans="1:84" ht="7.5" customHeight="1" x14ac:dyDescent="0.25">
      <c r="A196" s="207"/>
      <c r="B196" s="208"/>
      <c r="C196" s="208"/>
      <c r="D196" s="208"/>
      <c r="E196" s="208"/>
      <c r="F196" s="208"/>
      <c r="G196" s="208"/>
      <c r="H196" s="208"/>
      <c r="I196" s="208"/>
      <c r="J196" s="208"/>
      <c r="K196" s="209"/>
      <c r="L196" s="209"/>
      <c r="M196" s="185"/>
      <c r="N196" s="185"/>
      <c r="O196" s="185"/>
      <c r="P196" s="185"/>
      <c r="Q196" s="185"/>
      <c r="R196" s="185"/>
      <c r="S196" s="185"/>
      <c r="T196" s="185"/>
      <c r="U196" s="186"/>
      <c r="V196" s="207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9"/>
      <c r="AG196" s="209"/>
      <c r="AH196" s="185"/>
      <c r="AI196" s="185"/>
      <c r="AJ196" s="185"/>
      <c r="AK196" s="185"/>
      <c r="AL196" s="185"/>
      <c r="AM196" s="185"/>
      <c r="AN196" s="185"/>
      <c r="AO196" s="185"/>
      <c r="AP196" s="186"/>
      <c r="AQ196" s="207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9"/>
      <c r="BB196" s="209"/>
      <c r="BC196" s="185"/>
      <c r="BD196" s="185"/>
      <c r="BE196" s="185"/>
      <c r="BF196" s="185"/>
      <c r="BG196" s="185"/>
      <c r="BH196" s="185"/>
      <c r="BI196" s="185"/>
      <c r="BJ196" s="185"/>
      <c r="BK196" s="186"/>
      <c r="BL196" s="207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9"/>
      <c r="BW196" s="209"/>
      <c r="BX196" s="185"/>
      <c r="BY196" s="185"/>
      <c r="BZ196" s="185"/>
      <c r="CA196" s="185"/>
      <c r="CB196" s="185"/>
      <c r="CC196" s="185"/>
      <c r="CD196" s="185"/>
      <c r="CE196" s="185"/>
      <c r="CF196" s="186"/>
    </row>
    <row r="197" spans="1:84" ht="7.5" customHeight="1" x14ac:dyDescent="0.3">
      <c r="A197" s="28" t="s">
        <v>35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35</v>
      </c>
      <c r="N197" s="12"/>
      <c r="O197" s="12"/>
      <c r="P197" s="12"/>
      <c r="Q197" s="12"/>
      <c r="R197" s="12"/>
      <c r="S197" s="12"/>
      <c r="T197" s="12"/>
      <c r="U197" s="21"/>
      <c r="V197" s="28" t="s">
        <v>35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35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35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35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35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35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210">
        <f ca="1">NOW()</f>
        <v>44305.875664699073</v>
      </c>
      <c r="B199" s="211"/>
      <c r="C199" s="211"/>
      <c r="D199" s="211"/>
      <c r="E199" s="211"/>
      <c r="F199" s="211"/>
      <c r="G199" s="211"/>
      <c r="H199" s="24"/>
      <c r="I199" s="24"/>
      <c r="J199" s="12"/>
      <c r="K199" s="12"/>
      <c r="L199" s="12"/>
      <c r="M199" s="12"/>
      <c r="N199" s="12"/>
      <c r="O199" s="214"/>
      <c r="P199" s="214"/>
      <c r="Q199" s="214"/>
      <c r="R199" s="214"/>
      <c r="S199" s="214"/>
      <c r="T199" s="214"/>
      <c r="U199" s="214"/>
      <c r="V199" s="210">
        <f ca="1">NOW()</f>
        <v>44305.875664699073</v>
      </c>
      <c r="W199" s="211"/>
      <c r="X199" s="211"/>
      <c r="Y199" s="211"/>
      <c r="Z199" s="211"/>
      <c r="AA199" s="211"/>
      <c r="AB199" s="211"/>
      <c r="AC199" s="24"/>
      <c r="AD199" s="24"/>
      <c r="AE199" s="12"/>
      <c r="AF199" s="12"/>
      <c r="AG199" s="12"/>
      <c r="AH199" s="12"/>
      <c r="AI199" s="12"/>
      <c r="AJ199" s="214"/>
      <c r="AK199" s="214"/>
      <c r="AL199" s="214"/>
      <c r="AM199" s="214"/>
      <c r="AN199" s="214"/>
      <c r="AO199" s="214"/>
      <c r="AP199" s="215"/>
      <c r="AQ199" s="210">
        <f ca="1">NOW()</f>
        <v>44305.875664699073</v>
      </c>
      <c r="AR199" s="211"/>
      <c r="AS199" s="211"/>
      <c r="AT199" s="211"/>
      <c r="AU199" s="211"/>
      <c r="AV199" s="211"/>
      <c r="AW199" s="211"/>
      <c r="AX199" s="24"/>
      <c r="AY199" s="24"/>
      <c r="AZ199" s="12"/>
      <c r="BA199" s="12"/>
      <c r="BB199" s="12"/>
      <c r="BC199" s="12"/>
      <c r="BD199" s="12"/>
      <c r="BE199" s="214"/>
      <c r="BF199" s="214"/>
      <c r="BG199" s="214"/>
      <c r="BH199" s="214"/>
      <c r="BI199" s="214"/>
      <c r="BJ199" s="214"/>
      <c r="BK199" s="215"/>
      <c r="BL199" s="210">
        <f ca="1">NOW()</f>
        <v>44305.875664699073</v>
      </c>
      <c r="BM199" s="211"/>
      <c r="BN199" s="211"/>
      <c r="BO199" s="211"/>
      <c r="BP199" s="211"/>
      <c r="BQ199" s="211"/>
      <c r="BR199" s="211"/>
      <c r="BS199" s="24"/>
      <c r="BT199" s="24"/>
      <c r="BU199" s="12"/>
      <c r="BV199" s="12"/>
      <c r="BW199" s="12"/>
      <c r="BX199" s="12"/>
      <c r="BY199" s="12"/>
      <c r="BZ199" s="214"/>
      <c r="CA199" s="214"/>
      <c r="CB199" s="214"/>
      <c r="CC199" s="214"/>
      <c r="CD199" s="214"/>
      <c r="CE199" s="214"/>
      <c r="CF199" s="215"/>
    </row>
    <row r="200" spans="1:84" ht="7.5" customHeight="1" x14ac:dyDescent="0.3">
      <c r="A200" s="212"/>
      <c r="B200" s="213"/>
      <c r="C200" s="213"/>
      <c r="D200" s="213"/>
      <c r="E200" s="213"/>
      <c r="F200" s="213"/>
      <c r="G200" s="213"/>
      <c r="H200" s="26"/>
      <c r="I200" s="26"/>
      <c r="J200" s="27"/>
      <c r="K200" s="27"/>
      <c r="L200" s="27"/>
      <c r="M200" s="27"/>
      <c r="N200" s="27"/>
      <c r="O200" s="216"/>
      <c r="P200" s="216"/>
      <c r="Q200" s="216"/>
      <c r="R200" s="216"/>
      <c r="S200" s="216"/>
      <c r="T200" s="216"/>
      <c r="U200" s="216"/>
      <c r="V200" s="212"/>
      <c r="W200" s="213"/>
      <c r="X200" s="213"/>
      <c r="Y200" s="213"/>
      <c r="Z200" s="213"/>
      <c r="AA200" s="213"/>
      <c r="AB200" s="213"/>
      <c r="AC200" s="26"/>
      <c r="AD200" s="26"/>
      <c r="AE200" s="27"/>
      <c r="AF200" s="27"/>
      <c r="AG200" s="27"/>
      <c r="AH200" s="27"/>
      <c r="AI200" s="27"/>
      <c r="AJ200" s="216"/>
      <c r="AK200" s="216"/>
      <c r="AL200" s="216"/>
      <c r="AM200" s="216"/>
      <c r="AN200" s="216"/>
      <c r="AO200" s="216"/>
      <c r="AP200" s="217"/>
      <c r="AQ200" s="212"/>
      <c r="AR200" s="213"/>
      <c r="AS200" s="213"/>
      <c r="AT200" s="213"/>
      <c r="AU200" s="213"/>
      <c r="AV200" s="213"/>
      <c r="AW200" s="213"/>
      <c r="AX200" s="26"/>
      <c r="AY200" s="26"/>
      <c r="AZ200" s="27"/>
      <c r="BA200" s="27"/>
      <c r="BB200" s="27"/>
      <c r="BC200" s="27"/>
      <c r="BD200" s="27"/>
      <c r="BE200" s="216"/>
      <c r="BF200" s="216"/>
      <c r="BG200" s="216"/>
      <c r="BH200" s="216"/>
      <c r="BI200" s="216"/>
      <c r="BJ200" s="216"/>
      <c r="BK200" s="217"/>
      <c r="BL200" s="212"/>
      <c r="BM200" s="213"/>
      <c r="BN200" s="213"/>
      <c r="BO200" s="213"/>
      <c r="BP200" s="213"/>
      <c r="BQ200" s="213"/>
      <c r="BR200" s="213"/>
      <c r="BS200" s="26"/>
      <c r="BT200" s="26"/>
      <c r="BU200" s="27"/>
      <c r="BV200" s="27"/>
      <c r="BW200" s="27"/>
      <c r="BX200" s="27"/>
      <c r="BY200" s="27"/>
      <c r="BZ200" s="216"/>
      <c r="CA200" s="216"/>
      <c r="CB200" s="216"/>
      <c r="CC200" s="216"/>
      <c r="CD200" s="216"/>
      <c r="CE200" s="216"/>
      <c r="CF200" s="217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187" t="str">
        <f>Results!$A$1</f>
        <v>&gt;&gt;Tournament name&lt;&lt;</v>
      </c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7" t="str">
        <f>Results!$A$1</f>
        <v>&gt;&gt;Tournament name&lt;&lt;</v>
      </c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9"/>
      <c r="AQ202" s="187" t="str">
        <f>Results!$A$1</f>
        <v>&gt;&gt;Tournament name&lt;&lt;</v>
      </c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9"/>
      <c r="BL202" s="187" t="str">
        <f>Results!$A$1</f>
        <v>&gt;&gt;Tournament name&lt;&lt;</v>
      </c>
      <c r="BM202" s="188"/>
      <c r="BN202" s="188"/>
      <c r="BO202" s="188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9"/>
    </row>
    <row r="203" spans="1:84" ht="7.5" customHeight="1" x14ac:dyDescent="0.25">
      <c r="A203" s="187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9"/>
      <c r="V203" s="187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9"/>
      <c r="AQ203" s="187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9"/>
      <c r="BL203" s="187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9"/>
    </row>
    <row r="204" spans="1:84" ht="7.5" customHeight="1" x14ac:dyDescent="0.25">
      <c r="A204" s="187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9"/>
      <c r="V204" s="187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9"/>
      <c r="AQ204" s="187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9"/>
      <c r="BL204" s="187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9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190" t="s">
        <v>48</v>
      </c>
      <c r="B206" s="191"/>
      <c r="C206" s="191"/>
      <c r="D206" s="191"/>
      <c r="E206" s="191"/>
      <c r="F206" s="191"/>
      <c r="G206" s="191"/>
      <c r="H206" s="191"/>
      <c r="I206" s="191"/>
      <c r="J206" s="9"/>
      <c r="K206" s="9"/>
      <c r="L206" s="10"/>
      <c r="M206" s="9"/>
      <c r="N206" s="191" t="s">
        <v>39</v>
      </c>
      <c r="O206" s="191"/>
      <c r="P206" s="191"/>
      <c r="Q206" s="191"/>
      <c r="R206" s="191"/>
      <c r="S206" s="191"/>
      <c r="T206" s="191"/>
      <c r="U206" s="194"/>
      <c r="V206" s="190" t="s">
        <v>48</v>
      </c>
      <c r="W206" s="191"/>
      <c r="X206" s="191"/>
      <c r="Y206" s="191"/>
      <c r="Z206" s="191"/>
      <c r="AA206" s="191"/>
      <c r="AB206" s="191"/>
      <c r="AC206" s="191"/>
      <c r="AD206" s="191"/>
      <c r="AE206" s="9"/>
      <c r="AF206" s="9"/>
      <c r="AG206" s="10"/>
      <c r="AH206" s="9"/>
      <c r="AI206" s="191" t="s">
        <v>41</v>
      </c>
      <c r="AJ206" s="191"/>
      <c r="AK206" s="191"/>
      <c r="AL206" s="191"/>
      <c r="AM206" s="191"/>
      <c r="AN206" s="191"/>
      <c r="AO206" s="191"/>
      <c r="AP206" s="194"/>
      <c r="AQ206" s="190" t="s">
        <v>48</v>
      </c>
      <c r="AR206" s="191"/>
      <c r="AS206" s="191"/>
      <c r="AT206" s="191"/>
      <c r="AU206" s="191"/>
      <c r="AV206" s="191"/>
      <c r="AW206" s="191"/>
      <c r="AX206" s="191"/>
      <c r="AY206" s="191"/>
      <c r="AZ206" s="9"/>
      <c r="BA206" s="9"/>
      <c r="BB206" s="10"/>
      <c r="BC206" s="9"/>
      <c r="BD206" s="191" t="s">
        <v>42</v>
      </c>
      <c r="BE206" s="191"/>
      <c r="BF206" s="191"/>
      <c r="BG206" s="191"/>
      <c r="BH206" s="191"/>
      <c r="BI206" s="191"/>
      <c r="BJ206" s="191"/>
      <c r="BK206" s="194"/>
      <c r="BL206" s="190" t="s">
        <v>48</v>
      </c>
      <c r="BM206" s="191"/>
      <c r="BN206" s="191"/>
      <c r="BO206" s="191"/>
      <c r="BP206" s="191"/>
      <c r="BQ206" s="191"/>
      <c r="BR206" s="191"/>
      <c r="BS206" s="191"/>
      <c r="BT206" s="191"/>
      <c r="BU206" s="9"/>
      <c r="BV206" s="9"/>
      <c r="BW206" s="10"/>
      <c r="BX206" s="9"/>
      <c r="BY206" s="191" t="s">
        <v>43</v>
      </c>
      <c r="BZ206" s="191"/>
      <c r="CA206" s="191"/>
      <c r="CB206" s="191"/>
      <c r="CC206" s="191"/>
      <c r="CD206" s="191"/>
      <c r="CE206" s="191"/>
      <c r="CF206" s="194"/>
    </row>
    <row r="207" spans="1:84" ht="7.5" customHeight="1" x14ac:dyDescent="0.25">
      <c r="A207" s="192"/>
      <c r="B207" s="193"/>
      <c r="C207" s="193"/>
      <c r="D207" s="193"/>
      <c r="E207" s="193"/>
      <c r="F207" s="193"/>
      <c r="G207" s="193"/>
      <c r="H207" s="193"/>
      <c r="I207" s="193"/>
      <c r="J207" s="9"/>
      <c r="K207" s="9"/>
      <c r="L207" s="9"/>
      <c r="M207" s="9"/>
      <c r="N207" s="193"/>
      <c r="O207" s="193"/>
      <c r="P207" s="193"/>
      <c r="Q207" s="193"/>
      <c r="R207" s="193"/>
      <c r="S207" s="193"/>
      <c r="T207" s="193"/>
      <c r="U207" s="195"/>
      <c r="V207" s="192"/>
      <c r="W207" s="193"/>
      <c r="X207" s="193"/>
      <c r="Y207" s="193"/>
      <c r="Z207" s="193"/>
      <c r="AA207" s="193"/>
      <c r="AB207" s="193"/>
      <c r="AC207" s="193"/>
      <c r="AD207" s="193"/>
      <c r="AE207" s="9"/>
      <c r="AF207" s="9"/>
      <c r="AG207" s="9"/>
      <c r="AH207" s="9"/>
      <c r="AI207" s="193"/>
      <c r="AJ207" s="193"/>
      <c r="AK207" s="193"/>
      <c r="AL207" s="193"/>
      <c r="AM207" s="193"/>
      <c r="AN207" s="193"/>
      <c r="AO207" s="193"/>
      <c r="AP207" s="195"/>
      <c r="AQ207" s="192"/>
      <c r="AR207" s="193"/>
      <c r="AS207" s="193"/>
      <c r="AT207" s="193"/>
      <c r="AU207" s="193"/>
      <c r="AV207" s="193"/>
      <c r="AW207" s="193"/>
      <c r="AX207" s="193"/>
      <c r="AY207" s="193"/>
      <c r="AZ207" s="9"/>
      <c r="BA207" s="9"/>
      <c r="BB207" s="9"/>
      <c r="BC207" s="9"/>
      <c r="BD207" s="193"/>
      <c r="BE207" s="193"/>
      <c r="BF207" s="193"/>
      <c r="BG207" s="193"/>
      <c r="BH207" s="193"/>
      <c r="BI207" s="193"/>
      <c r="BJ207" s="193"/>
      <c r="BK207" s="195"/>
      <c r="BL207" s="192"/>
      <c r="BM207" s="193"/>
      <c r="BN207" s="193"/>
      <c r="BO207" s="193"/>
      <c r="BP207" s="193"/>
      <c r="BQ207" s="193"/>
      <c r="BR207" s="193"/>
      <c r="BS207" s="193"/>
      <c r="BT207" s="193"/>
      <c r="BU207" s="9"/>
      <c r="BV207" s="9"/>
      <c r="BW207" s="9"/>
      <c r="BX207" s="9"/>
      <c r="BY207" s="193"/>
      <c r="BZ207" s="193"/>
      <c r="CA207" s="193"/>
      <c r="CB207" s="193"/>
      <c r="CC207" s="193"/>
      <c r="CD207" s="193"/>
      <c r="CE207" s="193"/>
      <c r="CF207" s="195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18">
        <v>2</v>
      </c>
      <c r="I209" s="218"/>
      <c r="J209" s="218"/>
      <c r="K209" s="171" t="s">
        <v>1</v>
      </c>
      <c r="L209" s="218">
        <v>5</v>
      </c>
      <c r="M209" s="218"/>
      <c r="N209" s="218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18">
        <v>1</v>
      </c>
      <c r="AD209" s="218"/>
      <c r="AE209" s="218"/>
      <c r="AF209" s="171" t="s">
        <v>1</v>
      </c>
      <c r="AG209" s="218">
        <v>6</v>
      </c>
      <c r="AH209" s="218"/>
      <c r="AI209" s="218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18">
        <v>7</v>
      </c>
      <c r="AY209" s="218"/>
      <c r="AZ209" s="218"/>
      <c r="BA209" s="171" t="s">
        <v>1</v>
      </c>
      <c r="BB209" s="218">
        <v>8</v>
      </c>
      <c r="BC209" s="218"/>
      <c r="BD209" s="218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18">
        <v>3</v>
      </c>
      <c r="BT209" s="218"/>
      <c r="BU209" s="218"/>
      <c r="BV209" s="171" t="s">
        <v>1</v>
      </c>
      <c r="BW209" s="218">
        <v>4</v>
      </c>
      <c r="BX209" s="218"/>
      <c r="BY209" s="218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19"/>
      <c r="I210" s="219"/>
      <c r="J210" s="219"/>
      <c r="K210" s="172"/>
      <c r="L210" s="219"/>
      <c r="M210" s="219"/>
      <c r="N210" s="219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19"/>
      <c r="AD210" s="219"/>
      <c r="AE210" s="219"/>
      <c r="AF210" s="172"/>
      <c r="AG210" s="219"/>
      <c r="AH210" s="219"/>
      <c r="AI210" s="219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19"/>
      <c r="AY210" s="219"/>
      <c r="AZ210" s="219"/>
      <c r="BA210" s="172"/>
      <c r="BB210" s="219"/>
      <c r="BC210" s="219"/>
      <c r="BD210" s="219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19"/>
      <c r="BT210" s="219"/>
      <c r="BU210" s="219"/>
      <c r="BV210" s="172"/>
      <c r="BW210" s="219"/>
      <c r="BX210" s="219"/>
      <c r="BY210" s="219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ht="7.5" customHeight="1" x14ac:dyDescent="0.25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8"/>
      <c r="V212" s="6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8"/>
      <c r="AQ212" s="6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6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8"/>
    </row>
    <row r="213" spans="1:84" s="93" customFormat="1" ht="7.5" customHeight="1" x14ac:dyDescent="0.25">
      <c r="A213" s="173">
        <f>Results!B7</f>
        <v>0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>
        <f>Results!B13</f>
        <v>0</v>
      </c>
      <c r="M213" s="174"/>
      <c r="N213" s="174"/>
      <c r="O213" s="174"/>
      <c r="P213" s="174"/>
      <c r="Q213" s="174"/>
      <c r="R213" s="174"/>
      <c r="S213" s="174"/>
      <c r="T213" s="174"/>
      <c r="U213" s="177"/>
      <c r="V213" s="173">
        <f>Results!B5</f>
        <v>0</v>
      </c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>
        <f>Results!B15</f>
        <v>0</v>
      </c>
      <c r="AH213" s="174"/>
      <c r="AI213" s="174"/>
      <c r="AJ213" s="174"/>
      <c r="AK213" s="174"/>
      <c r="AL213" s="174"/>
      <c r="AM213" s="174"/>
      <c r="AN213" s="174"/>
      <c r="AO213" s="174"/>
      <c r="AP213" s="177"/>
      <c r="AQ213" s="173">
        <f>Results!B17</f>
        <v>0</v>
      </c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>
        <f>Results!B19</f>
        <v>0</v>
      </c>
      <c r="BC213" s="174"/>
      <c r="BD213" s="174"/>
      <c r="BE213" s="174"/>
      <c r="BF213" s="174"/>
      <c r="BG213" s="174"/>
      <c r="BH213" s="174"/>
      <c r="BI213" s="174"/>
      <c r="BJ213" s="174"/>
      <c r="BK213" s="177"/>
      <c r="BL213" s="173">
        <f>Results!B9</f>
        <v>0</v>
      </c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>
        <f>Results!B11</f>
        <v>0</v>
      </c>
      <c r="BX213" s="174"/>
      <c r="BY213" s="174"/>
      <c r="BZ213" s="174"/>
      <c r="CA213" s="174"/>
      <c r="CB213" s="174"/>
      <c r="CC213" s="174"/>
      <c r="CD213" s="174"/>
      <c r="CE213" s="174"/>
      <c r="CF213" s="177"/>
    </row>
    <row r="214" spans="1:84" s="93" customFormat="1" ht="7.5" customHeight="1" x14ac:dyDescent="0.25">
      <c r="A214" s="175"/>
      <c r="B214" s="176"/>
      <c r="C214" s="176"/>
      <c r="D214" s="176"/>
      <c r="E214" s="176"/>
      <c r="F214" s="176"/>
      <c r="G214" s="176"/>
      <c r="H214" s="176"/>
      <c r="I214" s="176"/>
      <c r="J214" s="176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7"/>
      <c r="V214" s="175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7"/>
      <c r="AQ214" s="175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7"/>
      <c r="BL214" s="175"/>
      <c r="BM214" s="176"/>
      <c r="BN214" s="176"/>
      <c r="BO214" s="176"/>
      <c r="BP214" s="176"/>
      <c r="BQ214" s="176"/>
      <c r="BR214" s="176"/>
      <c r="BS214" s="176"/>
      <c r="BT214" s="176"/>
      <c r="BU214" s="176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7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78" t="s">
        <v>5</v>
      </c>
      <c r="B216" s="179"/>
      <c r="C216" s="179"/>
      <c r="D216" s="179"/>
      <c r="E216" s="179"/>
      <c r="F216" s="179"/>
      <c r="G216" s="179"/>
      <c r="H216" s="179"/>
      <c r="I216" s="179"/>
      <c r="J216" s="179"/>
      <c r="K216" s="182">
        <v>1</v>
      </c>
      <c r="L216" s="182"/>
      <c r="M216" s="183"/>
      <c r="N216" s="183"/>
      <c r="O216" s="183"/>
      <c r="P216" s="183"/>
      <c r="Q216" s="183"/>
      <c r="R216" s="183"/>
      <c r="S216" s="183"/>
      <c r="T216" s="183"/>
      <c r="U216" s="184"/>
      <c r="V216" s="178" t="s">
        <v>5</v>
      </c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82">
        <v>1</v>
      </c>
      <c r="AG216" s="182"/>
      <c r="AH216" s="183"/>
      <c r="AI216" s="183"/>
      <c r="AJ216" s="183"/>
      <c r="AK216" s="183"/>
      <c r="AL216" s="183"/>
      <c r="AM216" s="183"/>
      <c r="AN216" s="183"/>
      <c r="AO216" s="183"/>
      <c r="AP216" s="184"/>
      <c r="AQ216" s="178" t="s">
        <v>5</v>
      </c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82">
        <v>1</v>
      </c>
      <c r="BB216" s="182"/>
      <c r="BC216" s="183"/>
      <c r="BD216" s="183"/>
      <c r="BE216" s="183"/>
      <c r="BF216" s="183"/>
      <c r="BG216" s="183"/>
      <c r="BH216" s="183"/>
      <c r="BI216" s="183"/>
      <c r="BJ216" s="183"/>
      <c r="BK216" s="184"/>
      <c r="BL216" s="178" t="s">
        <v>5</v>
      </c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82">
        <v>1</v>
      </c>
      <c r="BW216" s="182"/>
      <c r="BX216" s="183"/>
      <c r="BY216" s="183"/>
      <c r="BZ216" s="183"/>
      <c r="CA216" s="183"/>
      <c r="CB216" s="183"/>
      <c r="CC216" s="183"/>
      <c r="CD216" s="183"/>
      <c r="CE216" s="183"/>
      <c r="CF216" s="184"/>
    </row>
    <row r="217" spans="1:84" ht="7.5" customHeight="1" x14ac:dyDescent="0.25">
      <c r="A217" s="178"/>
      <c r="B217" s="179"/>
      <c r="C217" s="179"/>
      <c r="D217" s="179"/>
      <c r="E217" s="179"/>
      <c r="F217" s="179"/>
      <c r="G217" s="179"/>
      <c r="H217" s="179"/>
      <c r="I217" s="179"/>
      <c r="J217" s="179"/>
      <c r="K217" s="182"/>
      <c r="L217" s="182"/>
      <c r="M217" s="183"/>
      <c r="N217" s="183"/>
      <c r="O217" s="183"/>
      <c r="P217" s="183"/>
      <c r="Q217" s="183"/>
      <c r="R217" s="183"/>
      <c r="S217" s="183"/>
      <c r="T217" s="183"/>
      <c r="U217" s="184"/>
      <c r="V217" s="178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82"/>
      <c r="AG217" s="182"/>
      <c r="AH217" s="183"/>
      <c r="AI217" s="183"/>
      <c r="AJ217" s="183"/>
      <c r="AK217" s="183"/>
      <c r="AL217" s="183"/>
      <c r="AM217" s="183"/>
      <c r="AN217" s="183"/>
      <c r="AO217" s="183"/>
      <c r="AP217" s="184"/>
      <c r="AQ217" s="178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82"/>
      <c r="BB217" s="182"/>
      <c r="BC217" s="183"/>
      <c r="BD217" s="183"/>
      <c r="BE217" s="183"/>
      <c r="BF217" s="183"/>
      <c r="BG217" s="183"/>
      <c r="BH217" s="183"/>
      <c r="BI217" s="183"/>
      <c r="BJ217" s="183"/>
      <c r="BK217" s="184"/>
      <c r="BL217" s="178"/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82"/>
      <c r="BW217" s="182"/>
      <c r="BX217" s="183"/>
      <c r="BY217" s="183"/>
      <c r="BZ217" s="183"/>
      <c r="CA217" s="183"/>
      <c r="CB217" s="183"/>
      <c r="CC217" s="183"/>
      <c r="CD217" s="183"/>
      <c r="CE217" s="183"/>
      <c r="CF217" s="184"/>
    </row>
    <row r="218" spans="1:84" ht="7.5" customHeight="1" x14ac:dyDescent="0.25">
      <c r="A218" s="180"/>
      <c r="B218" s="181"/>
      <c r="C218" s="181"/>
      <c r="D218" s="181"/>
      <c r="E218" s="181"/>
      <c r="F218" s="181"/>
      <c r="G218" s="181"/>
      <c r="H218" s="181"/>
      <c r="I218" s="181"/>
      <c r="J218" s="181"/>
      <c r="K218" s="182"/>
      <c r="L218" s="182"/>
      <c r="M218" s="185"/>
      <c r="N218" s="185"/>
      <c r="O218" s="185"/>
      <c r="P218" s="185"/>
      <c r="Q218" s="185"/>
      <c r="R218" s="185"/>
      <c r="S218" s="185"/>
      <c r="T218" s="185"/>
      <c r="U218" s="186"/>
      <c r="V218" s="180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2"/>
      <c r="AG218" s="182"/>
      <c r="AH218" s="185"/>
      <c r="AI218" s="185"/>
      <c r="AJ218" s="185"/>
      <c r="AK218" s="185"/>
      <c r="AL218" s="185"/>
      <c r="AM218" s="185"/>
      <c r="AN218" s="185"/>
      <c r="AO218" s="185"/>
      <c r="AP218" s="186"/>
      <c r="AQ218" s="180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2"/>
      <c r="BB218" s="182"/>
      <c r="BC218" s="185"/>
      <c r="BD218" s="185"/>
      <c r="BE218" s="185"/>
      <c r="BF218" s="185"/>
      <c r="BG218" s="185"/>
      <c r="BH218" s="185"/>
      <c r="BI218" s="185"/>
      <c r="BJ218" s="185"/>
      <c r="BK218" s="186"/>
      <c r="BL218" s="180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2"/>
      <c r="BW218" s="182"/>
      <c r="BX218" s="185"/>
      <c r="BY218" s="185"/>
      <c r="BZ218" s="185"/>
      <c r="CA218" s="185"/>
      <c r="CB218" s="185"/>
      <c r="CC218" s="185"/>
      <c r="CD218" s="185"/>
      <c r="CE218" s="185"/>
      <c r="CF218" s="186"/>
    </row>
    <row r="219" spans="1:84" ht="7.5" customHeight="1" x14ac:dyDescent="0.25">
      <c r="A219" s="196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>
        <v>2</v>
      </c>
      <c r="L219" s="182"/>
      <c r="M219" s="179" t="s">
        <v>5</v>
      </c>
      <c r="N219" s="179"/>
      <c r="O219" s="179"/>
      <c r="P219" s="179"/>
      <c r="Q219" s="179"/>
      <c r="R219" s="179"/>
      <c r="S219" s="179"/>
      <c r="T219" s="179"/>
      <c r="U219" s="199"/>
      <c r="V219" s="196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>
        <v>2</v>
      </c>
      <c r="AG219" s="182"/>
      <c r="AH219" s="179" t="s">
        <v>5</v>
      </c>
      <c r="AI219" s="179"/>
      <c r="AJ219" s="179"/>
      <c r="AK219" s="179"/>
      <c r="AL219" s="179"/>
      <c r="AM219" s="179"/>
      <c r="AN219" s="179"/>
      <c r="AO219" s="179"/>
      <c r="AP219" s="199"/>
      <c r="AQ219" s="196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>
        <v>2</v>
      </c>
      <c r="BB219" s="182"/>
      <c r="BC219" s="179" t="s">
        <v>5</v>
      </c>
      <c r="BD219" s="179"/>
      <c r="BE219" s="179"/>
      <c r="BF219" s="179"/>
      <c r="BG219" s="179"/>
      <c r="BH219" s="179"/>
      <c r="BI219" s="179"/>
      <c r="BJ219" s="179"/>
      <c r="BK219" s="199"/>
      <c r="BL219" s="196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>
        <v>2</v>
      </c>
      <c r="BW219" s="182"/>
      <c r="BX219" s="179" t="s">
        <v>5</v>
      </c>
      <c r="BY219" s="179"/>
      <c r="BZ219" s="179"/>
      <c r="CA219" s="179"/>
      <c r="CB219" s="179"/>
      <c r="CC219" s="179"/>
      <c r="CD219" s="179"/>
      <c r="CE219" s="179"/>
      <c r="CF219" s="199"/>
    </row>
    <row r="220" spans="1:84" ht="7.5" customHeight="1" x14ac:dyDescent="0.25">
      <c r="A220" s="196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79"/>
      <c r="N220" s="179"/>
      <c r="O220" s="179"/>
      <c r="P220" s="179"/>
      <c r="Q220" s="179"/>
      <c r="R220" s="179"/>
      <c r="S220" s="179"/>
      <c r="T220" s="179"/>
      <c r="U220" s="199"/>
      <c r="V220" s="196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79"/>
      <c r="AI220" s="179"/>
      <c r="AJ220" s="179"/>
      <c r="AK220" s="179"/>
      <c r="AL220" s="179"/>
      <c r="AM220" s="179"/>
      <c r="AN220" s="179"/>
      <c r="AO220" s="179"/>
      <c r="AP220" s="199"/>
      <c r="AQ220" s="196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79"/>
      <c r="BD220" s="179"/>
      <c r="BE220" s="179"/>
      <c r="BF220" s="179"/>
      <c r="BG220" s="179"/>
      <c r="BH220" s="179"/>
      <c r="BI220" s="179"/>
      <c r="BJ220" s="179"/>
      <c r="BK220" s="199"/>
      <c r="BL220" s="196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79"/>
      <c r="BY220" s="179"/>
      <c r="BZ220" s="179"/>
      <c r="CA220" s="179"/>
      <c r="CB220" s="179"/>
      <c r="CC220" s="179"/>
      <c r="CD220" s="179"/>
      <c r="CE220" s="179"/>
      <c r="CF220" s="199"/>
    </row>
    <row r="221" spans="1:84" ht="7.5" customHeight="1" x14ac:dyDescent="0.25">
      <c r="A221" s="197"/>
      <c r="B221" s="198"/>
      <c r="C221" s="198"/>
      <c r="D221" s="198"/>
      <c r="E221" s="198"/>
      <c r="F221" s="198"/>
      <c r="G221" s="198"/>
      <c r="H221" s="198"/>
      <c r="I221" s="198"/>
      <c r="J221" s="198"/>
      <c r="K221" s="182"/>
      <c r="L221" s="182"/>
      <c r="M221" s="181"/>
      <c r="N221" s="181"/>
      <c r="O221" s="181"/>
      <c r="P221" s="181"/>
      <c r="Q221" s="181"/>
      <c r="R221" s="181"/>
      <c r="S221" s="181"/>
      <c r="T221" s="181"/>
      <c r="U221" s="200"/>
      <c r="V221" s="197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82"/>
      <c r="AG221" s="182"/>
      <c r="AH221" s="181"/>
      <c r="AI221" s="181"/>
      <c r="AJ221" s="181"/>
      <c r="AK221" s="181"/>
      <c r="AL221" s="181"/>
      <c r="AM221" s="181"/>
      <c r="AN221" s="181"/>
      <c r="AO221" s="181"/>
      <c r="AP221" s="200"/>
      <c r="AQ221" s="197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82"/>
      <c r="BB221" s="182"/>
      <c r="BC221" s="181"/>
      <c r="BD221" s="181"/>
      <c r="BE221" s="181"/>
      <c r="BF221" s="181"/>
      <c r="BG221" s="181"/>
      <c r="BH221" s="181"/>
      <c r="BI221" s="181"/>
      <c r="BJ221" s="181"/>
      <c r="BK221" s="200"/>
      <c r="BL221" s="197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82"/>
      <c r="BW221" s="182"/>
      <c r="BX221" s="181"/>
      <c r="BY221" s="181"/>
      <c r="BZ221" s="181"/>
      <c r="CA221" s="181"/>
      <c r="CB221" s="181"/>
      <c r="CC221" s="181"/>
      <c r="CD221" s="181"/>
      <c r="CE221" s="181"/>
      <c r="CF221" s="200"/>
    </row>
    <row r="222" spans="1:84" ht="7.5" customHeight="1" x14ac:dyDescent="0.25">
      <c r="A222" s="178" t="s">
        <v>5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82">
        <v>3</v>
      </c>
      <c r="L222" s="182"/>
      <c r="M222" s="182"/>
      <c r="N222" s="182"/>
      <c r="O222" s="182"/>
      <c r="P222" s="182"/>
      <c r="Q222" s="182"/>
      <c r="R222" s="182"/>
      <c r="S222" s="182"/>
      <c r="T222" s="182"/>
      <c r="U222" s="201"/>
      <c r="V222" s="178" t="s">
        <v>5</v>
      </c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82">
        <v>3</v>
      </c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201"/>
      <c r="AQ222" s="178" t="s">
        <v>5</v>
      </c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82">
        <v>3</v>
      </c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201"/>
      <c r="BL222" s="178" t="s">
        <v>5</v>
      </c>
      <c r="BM222" s="179"/>
      <c r="BN222" s="179"/>
      <c r="BO222" s="179"/>
      <c r="BP222" s="179"/>
      <c r="BQ222" s="179"/>
      <c r="BR222" s="179"/>
      <c r="BS222" s="179"/>
      <c r="BT222" s="179"/>
      <c r="BU222" s="179"/>
      <c r="BV222" s="182">
        <v>3</v>
      </c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201"/>
    </row>
    <row r="223" spans="1:84" ht="7.5" customHeight="1" x14ac:dyDescent="0.25">
      <c r="A223" s="178"/>
      <c r="B223" s="179"/>
      <c r="C223" s="179"/>
      <c r="D223" s="179"/>
      <c r="E223" s="179"/>
      <c r="F223" s="179"/>
      <c r="G223" s="179"/>
      <c r="H223" s="179"/>
      <c r="I223" s="179"/>
      <c r="J223" s="179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201"/>
      <c r="V223" s="178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201"/>
      <c r="AQ223" s="178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201"/>
      <c r="BL223" s="178"/>
      <c r="BM223" s="179"/>
      <c r="BN223" s="179"/>
      <c r="BO223" s="179"/>
      <c r="BP223" s="179"/>
      <c r="BQ223" s="179"/>
      <c r="BR223" s="179"/>
      <c r="BS223" s="179"/>
      <c r="BT223" s="179"/>
      <c r="BU223" s="179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201"/>
    </row>
    <row r="224" spans="1:84" ht="7.5" customHeight="1" x14ac:dyDescent="0.25">
      <c r="A224" s="180"/>
      <c r="B224" s="181"/>
      <c r="C224" s="181"/>
      <c r="D224" s="181"/>
      <c r="E224" s="181"/>
      <c r="F224" s="181"/>
      <c r="G224" s="181"/>
      <c r="H224" s="181"/>
      <c r="I224" s="181"/>
      <c r="J224" s="181"/>
      <c r="K224" s="182"/>
      <c r="L224" s="182"/>
      <c r="M224" s="198"/>
      <c r="N224" s="198"/>
      <c r="O224" s="198"/>
      <c r="P224" s="198"/>
      <c r="Q224" s="198"/>
      <c r="R224" s="198"/>
      <c r="S224" s="198"/>
      <c r="T224" s="198"/>
      <c r="U224" s="202"/>
      <c r="V224" s="180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2"/>
      <c r="AG224" s="182"/>
      <c r="AH224" s="198"/>
      <c r="AI224" s="198"/>
      <c r="AJ224" s="198"/>
      <c r="AK224" s="198"/>
      <c r="AL224" s="198"/>
      <c r="AM224" s="198"/>
      <c r="AN224" s="198"/>
      <c r="AO224" s="198"/>
      <c r="AP224" s="202"/>
      <c r="AQ224" s="180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2"/>
      <c r="BB224" s="182"/>
      <c r="BC224" s="198"/>
      <c r="BD224" s="198"/>
      <c r="BE224" s="198"/>
      <c r="BF224" s="198"/>
      <c r="BG224" s="198"/>
      <c r="BH224" s="198"/>
      <c r="BI224" s="198"/>
      <c r="BJ224" s="198"/>
      <c r="BK224" s="202"/>
      <c r="BL224" s="180"/>
      <c r="BM224" s="181"/>
      <c r="BN224" s="181"/>
      <c r="BO224" s="181"/>
      <c r="BP224" s="181"/>
      <c r="BQ224" s="181"/>
      <c r="BR224" s="181"/>
      <c r="BS224" s="181"/>
      <c r="BT224" s="181"/>
      <c r="BU224" s="181"/>
      <c r="BV224" s="182"/>
      <c r="BW224" s="182"/>
      <c r="BX224" s="198"/>
      <c r="BY224" s="198"/>
      <c r="BZ224" s="198"/>
      <c r="CA224" s="198"/>
      <c r="CB224" s="198"/>
      <c r="CC224" s="198"/>
      <c r="CD224" s="198"/>
      <c r="CE224" s="198"/>
      <c r="CF224" s="202"/>
    </row>
    <row r="225" spans="1:84" ht="7.5" customHeight="1" x14ac:dyDescent="0.25">
      <c r="A225" s="196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>
        <v>4</v>
      </c>
      <c r="L225" s="182"/>
      <c r="M225" s="179" t="s">
        <v>5</v>
      </c>
      <c r="N225" s="179"/>
      <c r="O225" s="179"/>
      <c r="P225" s="179"/>
      <c r="Q225" s="179"/>
      <c r="R225" s="179"/>
      <c r="S225" s="179"/>
      <c r="T225" s="179"/>
      <c r="U225" s="199"/>
      <c r="V225" s="196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>
        <v>4</v>
      </c>
      <c r="AG225" s="182"/>
      <c r="AH225" s="179" t="s">
        <v>5</v>
      </c>
      <c r="AI225" s="179"/>
      <c r="AJ225" s="179"/>
      <c r="AK225" s="179"/>
      <c r="AL225" s="179"/>
      <c r="AM225" s="179"/>
      <c r="AN225" s="179"/>
      <c r="AO225" s="179"/>
      <c r="AP225" s="199"/>
      <c r="AQ225" s="196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>
        <v>4</v>
      </c>
      <c r="BB225" s="182"/>
      <c r="BC225" s="179" t="s">
        <v>5</v>
      </c>
      <c r="BD225" s="179"/>
      <c r="BE225" s="179"/>
      <c r="BF225" s="179"/>
      <c r="BG225" s="179"/>
      <c r="BH225" s="179"/>
      <c r="BI225" s="179"/>
      <c r="BJ225" s="179"/>
      <c r="BK225" s="199"/>
      <c r="BL225" s="196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>
        <v>4</v>
      </c>
      <c r="BW225" s="182"/>
      <c r="BX225" s="179" t="s">
        <v>5</v>
      </c>
      <c r="BY225" s="179"/>
      <c r="BZ225" s="179"/>
      <c r="CA225" s="179"/>
      <c r="CB225" s="179"/>
      <c r="CC225" s="179"/>
      <c r="CD225" s="179"/>
      <c r="CE225" s="179"/>
      <c r="CF225" s="199"/>
    </row>
    <row r="226" spans="1:84" ht="7.5" customHeight="1" x14ac:dyDescent="0.25">
      <c r="A226" s="196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79"/>
      <c r="N226" s="179"/>
      <c r="O226" s="179"/>
      <c r="P226" s="179"/>
      <c r="Q226" s="179"/>
      <c r="R226" s="179"/>
      <c r="S226" s="179"/>
      <c r="T226" s="179"/>
      <c r="U226" s="199"/>
      <c r="V226" s="196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79"/>
      <c r="AI226" s="179"/>
      <c r="AJ226" s="179"/>
      <c r="AK226" s="179"/>
      <c r="AL226" s="179"/>
      <c r="AM226" s="179"/>
      <c r="AN226" s="179"/>
      <c r="AO226" s="179"/>
      <c r="AP226" s="199"/>
      <c r="AQ226" s="196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79"/>
      <c r="BD226" s="179"/>
      <c r="BE226" s="179"/>
      <c r="BF226" s="179"/>
      <c r="BG226" s="179"/>
      <c r="BH226" s="179"/>
      <c r="BI226" s="179"/>
      <c r="BJ226" s="179"/>
      <c r="BK226" s="199"/>
      <c r="BL226" s="196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79"/>
      <c r="BY226" s="179"/>
      <c r="BZ226" s="179"/>
      <c r="CA226" s="179"/>
      <c r="CB226" s="179"/>
      <c r="CC226" s="179"/>
      <c r="CD226" s="179"/>
      <c r="CE226" s="179"/>
      <c r="CF226" s="199"/>
    </row>
    <row r="227" spans="1:84" ht="7.5" customHeight="1" x14ac:dyDescent="0.25">
      <c r="A227" s="197"/>
      <c r="B227" s="198"/>
      <c r="C227" s="198"/>
      <c r="D227" s="198"/>
      <c r="E227" s="198"/>
      <c r="F227" s="198"/>
      <c r="G227" s="198"/>
      <c r="H227" s="198"/>
      <c r="I227" s="198"/>
      <c r="J227" s="198"/>
      <c r="K227" s="182"/>
      <c r="L227" s="182"/>
      <c r="M227" s="181"/>
      <c r="N227" s="181"/>
      <c r="O227" s="181"/>
      <c r="P227" s="181"/>
      <c r="Q227" s="181"/>
      <c r="R227" s="181"/>
      <c r="S227" s="181"/>
      <c r="T227" s="181"/>
      <c r="U227" s="200"/>
      <c r="V227" s="197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82"/>
      <c r="AG227" s="182"/>
      <c r="AH227" s="181"/>
      <c r="AI227" s="181"/>
      <c r="AJ227" s="181"/>
      <c r="AK227" s="181"/>
      <c r="AL227" s="181"/>
      <c r="AM227" s="181"/>
      <c r="AN227" s="181"/>
      <c r="AO227" s="181"/>
      <c r="AP227" s="200"/>
      <c r="AQ227" s="197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82"/>
      <c r="BB227" s="182"/>
      <c r="BC227" s="181"/>
      <c r="BD227" s="181"/>
      <c r="BE227" s="181"/>
      <c r="BF227" s="181"/>
      <c r="BG227" s="181"/>
      <c r="BH227" s="181"/>
      <c r="BI227" s="181"/>
      <c r="BJ227" s="181"/>
      <c r="BK227" s="200"/>
      <c r="BL227" s="197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82"/>
      <c r="BW227" s="182"/>
      <c r="BX227" s="181"/>
      <c r="BY227" s="181"/>
      <c r="BZ227" s="181"/>
      <c r="CA227" s="181"/>
      <c r="CB227" s="181"/>
      <c r="CC227" s="181"/>
      <c r="CD227" s="181"/>
      <c r="CE227" s="181"/>
      <c r="CF227" s="200"/>
    </row>
    <row r="228" spans="1:84" ht="7.5" customHeight="1" x14ac:dyDescent="0.25">
      <c r="A228" s="178" t="s">
        <v>5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82">
        <v>5</v>
      </c>
      <c r="L228" s="182"/>
      <c r="M228" s="182"/>
      <c r="N228" s="182"/>
      <c r="O228" s="182"/>
      <c r="P228" s="182"/>
      <c r="Q228" s="182"/>
      <c r="R228" s="182"/>
      <c r="S228" s="182"/>
      <c r="T228" s="182"/>
      <c r="U228" s="201"/>
      <c r="V228" s="178" t="s">
        <v>5</v>
      </c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82">
        <v>5</v>
      </c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201"/>
      <c r="AQ228" s="178" t="s">
        <v>5</v>
      </c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82">
        <v>5</v>
      </c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201"/>
      <c r="BL228" s="178" t="s">
        <v>5</v>
      </c>
      <c r="BM228" s="179"/>
      <c r="BN228" s="179"/>
      <c r="BO228" s="179"/>
      <c r="BP228" s="179"/>
      <c r="BQ228" s="179"/>
      <c r="BR228" s="179"/>
      <c r="BS228" s="179"/>
      <c r="BT228" s="179"/>
      <c r="BU228" s="179"/>
      <c r="BV228" s="182">
        <v>5</v>
      </c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201"/>
    </row>
    <row r="229" spans="1:84" ht="7.5" customHeight="1" x14ac:dyDescent="0.25">
      <c r="A229" s="178"/>
      <c r="B229" s="179"/>
      <c r="C229" s="179"/>
      <c r="D229" s="179"/>
      <c r="E229" s="179"/>
      <c r="F229" s="179"/>
      <c r="G229" s="179"/>
      <c r="H229" s="179"/>
      <c r="I229" s="179"/>
      <c r="J229" s="179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201"/>
      <c r="V229" s="178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201"/>
      <c r="AQ229" s="178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201"/>
      <c r="BL229" s="178"/>
      <c r="BM229" s="179"/>
      <c r="BN229" s="179"/>
      <c r="BO229" s="179"/>
      <c r="BP229" s="179"/>
      <c r="BQ229" s="179"/>
      <c r="BR229" s="179"/>
      <c r="BS229" s="179"/>
      <c r="BT229" s="179"/>
      <c r="BU229" s="179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201"/>
    </row>
    <row r="230" spans="1:84" ht="7.5" customHeight="1" x14ac:dyDescent="0.25">
      <c r="A230" s="180"/>
      <c r="B230" s="181"/>
      <c r="C230" s="181"/>
      <c r="D230" s="181"/>
      <c r="E230" s="181"/>
      <c r="F230" s="181"/>
      <c r="G230" s="181"/>
      <c r="H230" s="181"/>
      <c r="I230" s="181"/>
      <c r="J230" s="181"/>
      <c r="K230" s="182"/>
      <c r="L230" s="182"/>
      <c r="M230" s="198"/>
      <c r="N230" s="198"/>
      <c r="O230" s="198"/>
      <c r="P230" s="198"/>
      <c r="Q230" s="198"/>
      <c r="R230" s="198"/>
      <c r="S230" s="198"/>
      <c r="T230" s="198"/>
      <c r="U230" s="202"/>
      <c r="V230" s="180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2"/>
      <c r="AG230" s="182"/>
      <c r="AH230" s="198"/>
      <c r="AI230" s="198"/>
      <c r="AJ230" s="198"/>
      <c r="AK230" s="198"/>
      <c r="AL230" s="198"/>
      <c r="AM230" s="198"/>
      <c r="AN230" s="198"/>
      <c r="AO230" s="198"/>
      <c r="AP230" s="202"/>
      <c r="AQ230" s="180"/>
      <c r="AR230" s="181"/>
      <c r="AS230" s="181"/>
      <c r="AT230" s="181"/>
      <c r="AU230" s="181"/>
      <c r="AV230" s="181"/>
      <c r="AW230" s="181"/>
      <c r="AX230" s="181"/>
      <c r="AY230" s="181"/>
      <c r="AZ230" s="181"/>
      <c r="BA230" s="182"/>
      <c r="BB230" s="182"/>
      <c r="BC230" s="198"/>
      <c r="BD230" s="198"/>
      <c r="BE230" s="198"/>
      <c r="BF230" s="198"/>
      <c r="BG230" s="198"/>
      <c r="BH230" s="198"/>
      <c r="BI230" s="198"/>
      <c r="BJ230" s="198"/>
      <c r="BK230" s="202"/>
      <c r="BL230" s="180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2"/>
      <c r="BW230" s="182"/>
      <c r="BX230" s="198"/>
      <c r="BY230" s="198"/>
      <c r="BZ230" s="198"/>
      <c r="CA230" s="198"/>
      <c r="CB230" s="198"/>
      <c r="CC230" s="198"/>
      <c r="CD230" s="198"/>
      <c r="CE230" s="198"/>
      <c r="CF230" s="202"/>
    </row>
    <row r="231" spans="1:84" ht="7.5" customHeight="1" x14ac:dyDescent="0.25">
      <c r="A231" s="20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2">
        <v>6</v>
      </c>
      <c r="L231" s="182"/>
      <c r="M231" s="179" t="s">
        <v>5</v>
      </c>
      <c r="N231" s="179"/>
      <c r="O231" s="179"/>
      <c r="P231" s="179"/>
      <c r="Q231" s="179"/>
      <c r="R231" s="179"/>
      <c r="S231" s="179"/>
      <c r="T231" s="179"/>
      <c r="U231" s="199"/>
      <c r="V231" s="20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2">
        <v>6</v>
      </c>
      <c r="AG231" s="182"/>
      <c r="AH231" s="179" t="s">
        <v>5</v>
      </c>
      <c r="AI231" s="179"/>
      <c r="AJ231" s="179"/>
      <c r="AK231" s="179"/>
      <c r="AL231" s="179"/>
      <c r="AM231" s="179"/>
      <c r="AN231" s="179"/>
      <c r="AO231" s="179"/>
      <c r="AP231" s="199"/>
      <c r="AQ231" s="20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2">
        <v>6</v>
      </c>
      <c r="BB231" s="182"/>
      <c r="BC231" s="179" t="s">
        <v>5</v>
      </c>
      <c r="BD231" s="179"/>
      <c r="BE231" s="179"/>
      <c r="BF231" s="179"/>
      <c r="BG231" s="179"/>
      <c r="BH231" s="179"/>
      <c r="BI231" s="179"/>
      <c r="BJ231" s="179"/>
      <c r="BK231" s="199"/>
      <c r="BL231" s="203"/>
      <c r="BM231" s="183"/>
      <c r="BN231" s="183"/>
      <c r="BO231" s="183"/>
      <c r="BP231" s="183"/>
      <c r="BQ231" s="183"/>
      <c r="BR231" s="183"/>
      <c r="BS231" s="183"/>
      <c r="BT231" s="183"/>
      <c r="BU231" s="183"/>
      <c r="BV231" s="182">
        <v>6</v>
      </c>
      <c r="BW231" s="182"/>
      <c r="BX231" s="179" t="s">
        <v>5</v>
      </c>
      <c r="BY231" s="179"/>
      <c r="BZ231" s="179"/>
      <c r="CA231" s="179"/>
      <c r="CB231" s="179"/>
      <c r="CC231" s="179"/>
      <c r="CD231" s="179"/>
      <c r="CE231" s="179"/>
      <c r="CF231" s="199"/>
    </row>
    <row r="232" spans="1:84" ht="7.5" customHeight="1" x14ac:dyDescent="0.25">
      <c r="A232" s="20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2"/>
      <c r="L232" s="182"/>
      <c r="M232" s="179"/>
      <c r="N232" s="179"/>
      <c r="O232" s="179"/>
      <c r="P232" s="179"/>
      <c r="Q232" s="179"/>
      <c r="R232" s="179"/>
      <c r="S232" s="179"/>
      <c r="T232" s="179"/>
      <c r="U232" s="199"/>
      <c r="V232" s="20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2"/>
      <c r="AG232" s="182"/>
      <c r="AH232" s="179"/>
      <c r="AI232" s="179"/>
      <c r="AJ232" s="179"/>
      <c r="AK232" s="179"/>
      <c r="AL232" s="179"/>
      <c r="AM232" s="179"/>
      <c r="AN232" s="179"/>
      <c r="AO232" s="179"/>
      <c r="AP232" s="199"/>
      <c r="AQ232" s="20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2"/>
      <c r="BB232" s="182"/>
      <c r="BC232" s="179"/>
      <c r="BD232" s="179"/>
      <c r="BE232" s="179"/>
      <c r="BF232" s="179"/>
      <c r="BG232" s="179"/>
      <c r="BH232" s="179"/>
      <c r="BI232" s="179"/>
      <c r="BJ232" s="179"/>
      <c r="BK232" s="199"/>
      <c r="BL232" s="203"/>
      <c r="BM232" s="183"/>
      <c r="BN232" s="183"/>
      <c r="BO232" s="183"/>
      <c r="BP232" s="183"/>
      <c r="BQ232" s="183"/>
      <c r="BR232" s="183"/>
      <c r="BS232" s="183"/>
      <c r="BT232" s="183"/>
      <c r="BU232" s="183"/>
      <c r="BV232" s="182"/>
      <c r="BW232" s="182"/>
      <c r="BX232" s="179"/>
      <c r="BY232" s="179"/>
      <c r="BZ232" s="179"/>
      <c r="CA232" s="179"/>
      <c r="CB232" s="179"/>
      <c r="CC232" s="179"/>
      <c r="CD232" s="179"/>
      <c r="CE232" s="179"/>
      <c r="CF232" s="199"/>
    </row>
    <row r="233" spans="1:84" ht="7.5" customHeight="1" x14ac:dyDescent="0.25">
      <c r="A233" s="204"/>
      <c r="B233" s="185"/>
      <c r="C233" s="185"/>
      <c r="D233" s="185"/>
      <c r="E233" s="185"/>
      <c r="F233" s="185"/>
      <c r="G233" s="185"/>
      <c r="H233" s="185"/>
      <c r="I233" s="185"/>
      <c r="J233" s="185"/>
      <c r="K233" s="182"/>
      <c r="L233" s="182"/>
      <c r="M233" s="181"/>
      <c r="N233" s="181"/>
      <c r="O233" s="181"/>
      <c r="P233" s="181"/>
      <c r="Q233" s="181"/>
      <c r="R233" s="181"/>
      <c r="S233" s="181"/>
      <c r="T233" s="181"/>
      <c r="U233" s="200"/>
      <c r="V233" s="204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2"/>
      <c r="AG233" s="182"/>
      <c r="AH233" s="181"/>
      <c r="AI233" s="181"/>
      <c r="AJ233" s="181"/>
      <c r="AK233" s="181"/>
      <c r="AL233" s="181"/>
      <c r="AM233" s="181"/>
      <c r="AN233" s="181"/>
      <c r="AO233" s="181"/>
      <c r="AP233" s="200"/>
      <c r="AQ233" s="204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2"/>
      <c r="BB233" s="182"/>
      <c r="BC233" s="181"/>
      <c r="BD233" s="181"/>
      <c r="BE233" s="181"/>
      <c r="BF233" s="181"/>
      <c r="BG233" s="181"/>
      <c r="BH233" s="181"/>
      <c r="BI233" s="181"/>
      <c r="BJ233" s="181"/>
      <c r="BK233" s="200"/>
      <c r="BL233" s="204"/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82"/>
      <c r="BW233" s="182"/>
      <c r="BX233" s="181"/>
      <c r="BY233" s="181"/>
      <c r="BZ233" s="181"/>
      <c r="CA233" s="181"/>
      <c r="CB233" s="181"/>
      <c r="CC233" s="181"/>
      <c r="CD233" s="181"/>
      <c r="CE233" s="181"/>
      <c r="CF233" s="200"/>
    </row>
    <row r="234" spans="1:84" ht="7.5" customHeight="1" x14ac:dyDescent="0.25">
      <c r="A234" s="205" t="s">
        <v>18</v>
      </c>
      <c r="B234" s="206"/>
      <c r="C234" s="206"/>
      <c r="D234" s="206"/>
      <c r="E234" s="206"/>
      <c r="F234" s="206"/>
      <c r="G234" s="206"/>
      <c r="H234" s="206"/>
      <c r="I234" s="206"/>
      <c r="J234" s="206"/>
      <c r="K234" s="209" t="s">
        <v>1</v>
      </c>
      <c r="L234" s="209"/>
      <c r="M234" s="183"/>
      <c r="N234" s="183"/>
      <c r="O234" s="183"/>
      <c r="P234" s="183"/>
      <c r="Q234" s="183"/>
      <c r="R234" s="183"/>
      <c r="S234" s="183"/>
      <c r="T234" s="183"/>
      <c r="U234" s="184"/>
      <c r="V234" s="205" t="s">
        <v>18</v>
      </c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9" t="s">
        <v>1</v>
      </c>
      <c r="AG234" s="209"/>
      <c r="AH234" s="183"/>
      <c r="AI234" s="183"/>
      <c r="AJ234" s="183"/>
      <c r="AK234" s="183"/>
      <c r="AL234" s="183"/>
      <c r="AM234" s="183"/>
      <c r="AN234" s="183"/>
      <c r="AO234" s="183"/>
      <c r="AP234" s="184"/>
      <c r="AQ234" s="205" t="s">
        <v>18</v>
      </c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9" t="s">
        <v>1</v>
      </c>
      <c r="BB234" s="209"/>
      <c r="BC234" s="183"/>
      <c r="BD234" s="183"/>
      <c r="BE234" s="183"/>
      <c r="BF234" s="183"/>
      <c r="BG234" s="183"/>
      <c r="BH234" s="183"/>
      <c r="BI234" s="183"/>
      <c r="BJ234" s="183"/>
      <c r="BK234" s="184"/>
      <c r="BL234" s="205" t="s">
        <v>18</v>
      </c>
      <c r="BM234" s="206"/>
      <c r="BN234" s="206"/>
      <c r="BO234" s="206"/>
      <c r="BP234" s="206"/>
      <c r="BQ234" s="206"/>
      <c r="BR234" s="206"/>
      <c r="BS234" s="206"/>
      <c r="BT234" s="206"/>
      <c r="BU234" s="206"/>
      <c r="BV234" s="209" t="s">
        <v>1</v>
      </c>
      <c r="BW234" s="209"/>
      <c r="BX234" s="183"/>
      <c r="BY234" s="183"/>
      <c r="BZ234" s="183"/>
      <c r="CA234" s="183"/>
      <c r="CB234" s="183"/>
      <c r="CC234" s="183"/>
      <c r="CD234" s="183"/>
      <c r="CE234" s="183"/>
      <c r="CF234" s="184"/>
    </row>
    <row r="235" spans="1:84" ht="7.5" customHeight="1" x14ac:dyDescent="0.25">
      <c r="A235" s="205"/>
      <c r="B235" s="206"/>
      <c r="C235" s="206"/>
      <c r="D235" s="206"/>
      <c r="E235" s="206"/>
      <c r="F235" s="206"/>
      <c r="G235" s="206"/>
      <c r="H235" s="206"/>
      <c r="I235" s="206"/>
      <c r="J235" s="206"/>
      <c r="K235" s="209"/>
      <c r="L235" s="209"/>
      <c r="M235" s="183"/>
      <c r="N235" s="183"/>
      <c r="O235" s="183"/>
      <c r="P235" s="183"/>
      <c r="Q235" s="183"/>
      <c r="R235" s="183"/>
      <c r="S235" s="183"/>
      <c r="T235" s="183"/>
      <c r="U235" s="184"/>
      <c r="V235" s="205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9"/>
      <c r="AG235" s="209"/>
      <c r="AH235" s="183"/>
      <c r="AI235" s="183"/>
      <c r="AJ235" s="183"/>
      <c r="AK235" s="183"/>
      <c r="AL235" s="183"/>
      <c r="AM235" s="183"/>
      <c r="AN235" s="183"/>
      <c r="AO235" s="183"/>
      <c r="AP235" s="184"/>
      <c r="AQ235" s="205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9"/>
      <c r="BB235" s="209"/>
      <c r="BC235" s="183"/>
      <c r="BD235" s="183"/>
      <c r="BE235" s="183"/>
      <c r="BF235" s="183"/>
      <c r="BG235" s="183"/>
      <c r="BH235" s="183"/>
      <c r="BI235" s="183"/>
      <c r="BJ235" s="183"/>
      <c r="BK235" s="184"/>
      <c r="BL235" s="205"/>
      <c r="BM235" s="206"/>
      <c r="BN235" s="206"/>
      <c r="BO235" s="206"/>
      <c r="BP235" s="206"/>
      <c r="BQ235" s="206"/>
      <c r="BR235" s="206"/>
      <c r="BS235" s="206"/>
      <c r="BT235" s="206"/>
      <c r="BU235" s="206"/>
      <c r="BV235" s="209"/>
      <c r="BW235" s="209"/>
      <c r="BX235" s="183"/>
      <c r="BY235" s="183"/>
      <c r="BZ235" s="183"/>
      <c r="CA235" s="183"/>
      <c r="CB235" s="183"/>
      <c r="CC235" s="183"/>
      <c r="CD235" s="183"/>
      <c r="CE235" s="183"/>
      <c r="CF235" s="184"/>
    </row>
    <row r="236" spans="1:84" ht="7.5" customHeight="1" x14ac:dyDescent="0.25">
      <c r="A236" s="207"/>
      <c r="B236" s="208"/>
      <c r="C236" s="208"/>
      <c r="D236" s="208"/>
      <c r="E236" s="208"/>
      <c r="F236" s="208"/>
      <c r="G236" s="208"/>
      <c r="H236" s="208"/>
      <c r="I236" s="208"/>
      <c r="J236" s="208"/>
      <c r="K236" s="209"/>
      <c r="L236" s="209"/>
      <c r="M236" s="185"/>
      <c r="N236" s="185"/>
      <c r="O236" s="185"/>
      <c r="P236" s="185"/>
      <c r="Q236" s="185"/>
      <c r="R236" s="185"/>
      <c r="S236" s="185"/>
      <c r="T236" s="185"/>
      <c r="U236" s="186"/>
      <c r="V236" s="207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9"/>
      <c r="AG236" s="209"/>
      <c r="AH236" s="185"/>
      <c r="AI236" s="185"/>
      <c r="AJ236" s="185"/>
      <c r="AK236" s="185"/>
      <c r="AL236" s="185"/>
      <c r="AM236" s="185"/>
      <c r="AN236" s="185"/>
      <c r="AO236" s="185"/>
      <c r="AP236" s="186"/>
      <c r="AQ236" s="207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9"/>
      <c r="BB236" s="209"/>
      <c r="BC236" s="185"/>
      <c r="BD236" s="185"/>
      <c r="BE236" s="185"/>
      <c r="BF236" s="185"/>
      <c r="BG236" s="185"/>
      <c r="BH236" s="185"/>
      <c r="BI236" s="185"/>
      <c r="BJ236" s="185"/>
      <c r="BK236" s="186"/>
      <c r="BL236" s="207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9"/>
      <c r="BW236" s="209"/>
      <c r="BX236" s="185"/>
      <c r="BY236" s="185"/>
      <c r="BZ236" s="185"/>
      <c r="CA236" s="185"/>
      <c r="CB236" s="185"/>
      <c r="CC236" s="185"/>
      <c r="CD236" s="185"/>
      <c r="CE236" s="185"/>
      <c r="CF236" s="186"/>
    </row>
    <row r="237" spans="1:84" ht="7.5" customHeight="1" x14ac:dyDescent="0.3">
      <c r="A237" s="28" t="s">
        <v>35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35</v>
      </c>
      <c r="N237" s="12"/>
      <c r="O237" s="12"/>
      <c r="P237" s="12"/>
      <c r="Q237" s="12"/>
      <c r="R237" s="12"/>
      <c r="S237" s="12"/>
      <c r="T237" s="12"/>
      <c r="U237" s="21"/>
      <c r="V237" s="28" t="s">
        <v>35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35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35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35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35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35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210">
        <f ca="1">NOW()</f>
        <v>44305.875664699073</v>
      </c>
      <c r="B239" s="211"/>
      <c r="C239" s="211"/>
      <c r="D239" s="211"/>
      <c r="E239" s="211"/>
      <c r="F239" s="211"/>
      <c r="G239" s="211"/>
      <c r="H239" s="24"/>
      <c r="I239" s="24"/>
      <c r="J239" s="12"/>
      <c r="K239" s="12"/>
      <c r="L239" s="12"/>
      <c r="M239" s="12"/>
      <c r="N239" s="12"/>
      <c r="O239" s="214"/>
      <c r="P239" s="214"/>
      <c r="Q239" s="214"/>
      <c r="R239" s="214"/>
      <c r="S239" s="214"/>
      <c r="T239" s="214"/>
      <c r="U239" s="214"/>
      <c r="V239" s="210">
        <f ca="1">NOW()</f>
        <v>44305.875664699073</v>
      </c>
      <c r="W239" s="211"/>
      <c r="X239" s="211"/>
      <c r="Y239" s="211"/>
      <c r="Z239" s="211"/>
      <c r="AA239" s="211"/>
      <c r="AB239" s="211"/>
      <c r="AC239" s="24"/>
      <c r="AD239" s="24"/>
      <c r="AE239" s="12"/>
      <c r="AF239" s="12"/>
      <c r="AG239" s="12"/>
      <c r="AH239" s="12"/>
      <c r="AI239" s="12"/>
      <c r="AJ239" s="214"/>
      <c r="AK239" s="214"/>
      <c r="AL239" s="214"/>
      <c r="AM239" s="214"/>
      <c r="AN239" s="214"/>
      <c r="AO239" s="214"/>
      <c r="AP239" s="215"/>
      <c r="AQ239" s="210">
        <f ca="1">NOW()</f>
        <v>44305.875664699073</v>
      </c>
      <c r="AR239" s="211"/>
      <c r="AS239" s="211"/>
      <c r="AT239" s="211"/>
      <c r="AU239" s="211"/>
      <c r="AV239" s="211"/>
      <c r="AW239" s="211"/>
      <c r="AX239" s="24"/>
      <c r="AY239" s="24"/>
      <c r="AZ239" s="12"/>
      <c r="BA239" s="12"/>
      <c r="BB239" s="12"/>
      <c r="BC239" s="12"/>
      <c r="BD239" s="12"/>
      <c r="BE239" s="214"/>
      <c r="BF239" s="214"/>
      <c r="BG239" s="214"/>
      <c r="BH239" s="214"/>
      <c r="BI239" s="214"/>
      <c r="BJ239" s="214"/>
      <c r="BK239" s="215"/>
      <c r="BL239" s="210">
        <f ca="1">NOW()</f>
        <v>44305.875664699073</v>
      </c>
      <c r="BM239" s="211"/>
      <c r="BN239" s="211"/>
      <c r="BO239" s="211"/>
      <c r="BP239" s="211"/>
      <c r="BQ239" s="211"/>
      <c r="BR239" s="211"/>
      <c r="BS239" s="24"/>
      <c r="BT239" s="24"/>
      <c r="BU239" s="12"/>
      <c r="BV239" s="12"/>
      <c r="BW239" s="12"/>
      <c r="BX239" s="12"/>
      <c r="BY239" s="12"/>
      <c r="BZ239" s="214"/>
      <c r="CA239" s="214"/>
      <c r="CB239" s="214"/>
      <c r="CC239" s="214"/>
      <c r="CD239" s="214"/>
      <c r="CE239" s="214"/>
      <c r="CF239" s="215"/>
    </row>
    <row r="240" spans="1:84" ht="7.5" customHeight="1" x14ac:dyDescent="0.3">
      <c r="A240" s="212"/>
      <c r="B240" s="213"/>
      <c r="C240" s="213"/>
      <c r="D240" s="213"/>
      <c r="E240" s="213"/>
      <c r="F240" s="213"/>
      <c r="G240" s="213"/>
      <c r="H240" s="26"/>
      <c r="I240" s="26"/>
      <c r="J240" s="27"/>
      <c r="K240" s="27"/>
      <c r="L240" s="27"/>
      <c r="M240" s="27"/>
      <c r="N240" s="27"/>
      <c r="O240" s="216"/>
      <c r="P240" s="216"/>
      <c r="Q240" s="216"/>
      <c r="R240" s="216"/>
      <c r="S240" s="216"/>
      <c r="T240" s="216"/>
      <c r="U240" s="216"/>
      <c r="V240" s="212"/>
      <c r="W240" s="213"/>
      <c r="X240" s="213"/>
      <c r="Y240" s="213"/>
      <c r="Z240" s="213"/>
      <c r="AA240" s="213"/>
      <c r="AB240" s="213"/>
      <c r="AC240" s="26"/>
      <c r="AD240" s="26"/>
      <c r="AE240" s="27"/>
      <c r="AF240" s="27"/>
      <c r="AG240" s="27"/>
      <c r="AH240" s="27"/>
      <c r="AI240" s="27"/>
      <c r="AJ240" s="216"/>
      <c r="AK240" s="216"/>
      <c r="AL240" s="216"/>
      <c r="AM240" s="216"/>
      <c r="AN240" s="216"/>
      <c r="AO240" s="216"/>
      <c r="AP240" s="217"/>
      <c r="AQ240" s="212"/>
      <c r="AR240" s="213"/>
      <c r="AS240" s="213"/>
      <c r="AT240" s="213"/>
      <c r="AU240" s="213"/>
      <c r="AV240" s="213"/>
      <c r="AW240" s="213"/>
      <c r="AX240" s="26"/>
      <c r="AY240" s="26"/>
      <c r="AZ240" s="27"/>
      <c r="BA240" s="27"/>
      <c r="BB240" s="27"/>
      <c r="BC240" s="27"/>
      <c r="BD240" s="27"/>
      <c r="BE240" s="216"/>
      <c r="BF240" s="216"/>
      <c r="BG240" s="216"/>
      <c r="BH240" s="216"/>
      <c r="BI240" s="216"/>
      <c r="BJ240" s="216"/>
      <c r="BK240" s="217"/>
      <c r="BL240" s="212"/>
      <c r="BM240" s="213"/>
      <c r="BN240" s="213"/>
      <c r="BO240" s="213"/>
      <c r="BP240" s="213"/>
      <c r="BQ240" s="213"/>
      <c r="BR240" s="213"/>
      <c r="BS240" s="26"/>
      <c r="BT240" s="26"/>
      <c r="BU240" s="27"/>
      <c r="BV240" s="27"/>
      <c r="BW240" s="27"/>
      <c r="BX240" s="27"/>
      <c r="BY240" s="27"/>
      <c r="BZ240" s="216"/>
      <c r="CA240" s="216"/>
      <c r="CB240" s="216"/>
      <c r="CC240" s="216"/>
      <c r="CD240" s="216"/>
      <c r="CE240" s="216"/>
      <c r="CF240" s="217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187" t="str">
        <f>Results!$A$1</f>
        <v>&gt;&gt;Tournament name&lt;&lt;</v>
      </c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7" t="str">
        <f>Results!$A$1</f>
        <v>&gt;&gt;Tournament name&lt;&lt;</v>
      </c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9"/>
      <c r="AQ242" s="187" t="str">
        <f>Results!$A$1</f>
        <v>&gt;&gt;Tournament name&lt;&lt;</v>
      </c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9"/>
      <c r="BL242" s="187" t="str">
        <f>Results!$A$1</f>
        <v>&gt;&gt;Tournament name&lt;&lt;</v>
      </c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9"/>
    </row>
    <row r="243" spans="1:84" ht="7.5" customHeight="1" x14ac:dyDescent="0.25">
      <c r="A243" s="187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9"/>
      <c r="V243" s="187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9"/>
      <c r="AQ243" s="187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9"/>
      <c r="BL243" s="187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9"/>
    </row>
    <row r="244" spans="1:84" ht="7.5" customHeight="1" x14ac:dyDescent="0.25">
      <c r="A244" s="187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9"/>
      <c r="V244" s="187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9"/>
      <c r="AQ244" s="187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9"/>
      <c r="BL244" s="187"/>
      <c r="BM244" s="188"/>
      <c r="BN244" s="188"/>
      <c r="BO244" s="188"/>
      <c r="BP244" s="188"/>
      <c r="BQ244" s="188"/>
      <c r="BR244" s="188"/>
      <c r="BS244" s="188"/>
      <c r="BT244" s="188"/>
      <c r="BU244" s="188"/>
      <c r="BV244" s="188"/>
      <c r="BW244" s="188"/>
      <c r="BX244" s="188"/>
      <c r="BY244" s="188"/>
      <c r="BZ244" s="188"/>
      <c r="CA244" s="188"/>
      <c r="CB244" s="188"/>
      <c r="CC244" s="188"/>
      <c r="CD244" s="188"/>
      <c r="CE244" s="188"/>
      <c r="CF244" s="189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190" t="s">
        <v>49</v>
      </c>
      <c r="B246" s="191"/>
      <c r="C246" s="191"/>
      <c r="D246" s="191"/>
      <c r="E246" s="191"/>
      <c r="F246" s="191"/>
      <c r="G246" s="191"/>
      <c r="H246" s="191"/>
      <c r="I246" s="191"/>
      <c r="J246" s="9"/>
      <c r="K246" s="9"/>
      <c r="L246" s="10"/>
      <c r="M246" s="9"/>
      <c r="N246" s="191" t="s">
        <v>39</v>
      </c>
      <c r="O246" s="191"/>
      <c r="P246" s="191"/>
      <c r="Q246" s="191"/>
      <c r="R246" s="191"/>
      <c r="S246" s="191"/>
      <c r="T246" s="191"/>
      <c r="U246" s="194"/>
      <c r="V246" s="190" t="s">
        <v>49</v>
      </c>
      <c r="W246" s="191"/>
      <c r="X246" s="191"/>
      <c r="Y246" s="191"/>
      <c r="Z246" s="191"/>
      <c r="AA246" s="191"/>
      <c r="AB246" s="191"/>
      <c r="AC246" s="191"/>
      <c r="AD246" s="191"/>
      <c r="AE246" s="9"/>
      <c r="AF246" s="9"/>
      <c r="AG246" s="10"/>
      <c r="AH246" s="9"/>
      <c r="AI246" s="191" t="s">
        <v>41</v>
      </c>
      <c r="AJ246" s="191"/>
      <c r="AK246" s="191"/>
      <c r="AL246" s="191"/>
      <c r="AM246" s="191"/>
      <c r="AN246" s="191"/>
      <c r="AO246" s="191"/>
      <c r="AP246" s="194"/>
      <c r="AQ246" s="190" t="s">
        <v>49</v>
      </c>
      <c r="AR246" s="191"/>
      <c r="AS246" s="191"/>
      <c r="AT246" s="191"/>
      <c r="AU246" s="191"/>
      <c r="AV246" s="191"/>
      <c r="AW246" s="191"/>
      <c r="AX246" s="191"/>
      <c r="AY246" s="191"/>
      <c r="AZ246" s="9"/>
      <c r="BA246" s="9"/>
      <c r="BB246" s="10"/>
      <c r="BC246" s="9"/>
      <c r="BD246" s="191" t="s">
        <v>42</v>
      </c>
      <c r="BE246" s="191"/>
      <c r="BF246" s="191"/>
      <c r="BG246" s="191"/>
      <c r="BH246" s="191"/>
      <c r="BI246" s="191"/>
      <c r="BJ246" s="191"/>
      <c r="BK246" s="194"/>
      <c r="BL246" s="190" t="s">
        <v>49</v>
      </c>
      <c r="BM246" s="191"/>
      <c r="BN246" s="191"/>
      <c r="BO246" s="191"/>
      <c r="BP246" s="191"/>
      <c r="BQ246" s="191"/>
      <c r="BR246" s="191"/>
      <c r="BS246" s="191"/>
      <c r="BT246" s="191"/>
      <c r="BU246" s="9"/>
      <c r="BV246" s="9"/>
      <c r="BW246" s="10"/>
      <c r="BX246" s="9"/>
      <c r="BY246" s="191" t="s">
        <v>43</v>
      </c>
      <c r="BZ246" s="191"/>
      <c r="CA246" s="191"/>
      <c r="CB246" s="191"/>
      <c r="CC246" s="191"/>
      <c r="CD246" s="191"/>
      <c r="CE246" s="191"/>
      <c r="CF246" s="194"/>
    </row>
    <row r="247" spans="1:84" ht="7.5" customHeight="1" x14ac:dyDescent="0.25">
      <c r="A247" s="192"/>
      <c r="B247" s="193"/>
      <c r="C247" s="193"/>
      <c r="D247" s="193"/>
      <c r="E247" s="193"/>
      <c r="F247" s="193"/>
      <c r="G247" s="193"/>
      <c r="H247" s="193"/>
      <c r="I247" s="193"/>
      <c r="J247" s="9"/>
      <c r="K247" s="9"/>
      <c r="L247" s="9"/>
      <c r="M247" s="9"/>
      <c r="N247" s="193"/>
      <c r="O247" s="193"/>
      <c r="P247" s="193"/>
      <c r="Q247" s="193"/>
      <c r="R247" s="193"/>
      <c r="S247" s="193"/>
      <c r="T247" s="193"/>
      <c r="U247" s="195"/>
      <c r="V247" s="192"/>
      <c r="W247" s="193"/>
      <c r="X247" s="193"/>
      <c r="Y247" s="193"/>
      <c r="Z247" s="193"/>
      <c r="AA247" s="193"/>
      <c r="AB247" s="193"/>
      <c r="AC247" s="193"/>
      <c r="AD247" s="193"/>
      <c r="AE247" s="9"/>
      <c r="AF247" s="9"/>
      <c r="AG247" s="9"/>
      <c r="AH247" s="9"/>
      <c r="AI247" s="193"/>
      <c r="AJ247" s="193"/>
      <c r="AK247" s="193"/>
      <c r="AL247" s="193"/>
      <c r="AM247" s="193"/>
      <c r="AN247" s="193"/>
      <c r="AO247" s="193"/>
      <c r="AP247" s="195"/>
      <c r="AQ247" s="192"/>
      <c r="AR247" s="193"/>
      <c r="AS247" s="193"/>
      <c r="AT247" s="193"/>
      <c r="AU247" s="193"/>
      <c r="AV247" s="193"/>
      <c r="AW247" s="193"/>
      <c r="AX247" s="193"/>
      <c r="AY247" s="193"/>
      <c r="AZ247" s="9"/>
      <c r="BA247" s="9"/>
      <c r="BB247" s="9"/>
      <c r="BC247" s="9"/>
      <c r="BD247" s="193"/>
      <c r="BE247" s="193"/>
      <c r="BF247" s="193"/>
      <c r="BG247" s="193"/>
      <c r="BH247" s="193"/>
      <c r="BI247" s="193"/>
      <c r="BJ247" s="193"/>
      <c r="BK247" s="195"/>
      <c r="BL247" s="192"/>
      <c r="BM247" s="193"/>
      <c r="BN247" s="193"/>
      <c r="BO247" s="193"/>
      <c r="BP247" s="193"/>
      <c r="BQ247" s="193"/>
      <c r="BR247" s="193"/>
      <c r="BS247" s="193"/>
      <c r="BT247" s="193"/>
      <c r="BU247" s="9"/>
      <c r="BV247" s="9"/>
      <c r="BW247" s="9"/>
      <c r="BX247" s="9"/>
      <c r="BY247" s="193"/>
      <c r="BZ247" s="193"/>
      <c r="CA247" s="193"/>
      <c r="CB247" s="193"/>
      <c r="CC247" s="193"/>
      <c r="CD247" s="193"/>
      <c r="CE247" s="193"/>
      <c r="CF247" s="195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18">
        <v>7</v>
      </c>
      <c r="I249" s="218"/>
      <c r="J249" s="218"/>
      <c r="K249" s="171" t="s">
        <v>1</v>
      </c>
      <c r="L249" s="218">
        <v>1</v>
      </c>
      <c r="M249" s="218"/>
      <c r="N249" s="218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18">
        <v>5</v>
      </c>
      <c r="AD249" s="218"/>
      <c r="AE249" s="218"/>
      <c r="AF249" s="171" t="s">
        <v>1</v>
      </c>
      <c r="AG249" s="218">
        <v>3</v>
      </c>
      <c r="AH249" s="218"/>
      <c r="AI249" s="218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18">
        <v>6</v>
      </c>
      <c r="AY249" s="218"/>
      <c r="AZ249" s="218"/>
      <c r="BA249" s="171" t="s">
        <v>1</v>
      </c>
      <c r="BB249" s="218">
        <v>2</v>
      </c>
      <c r="BC249" s="218"/>
      <c r="BD249" s="218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18">
        <v>4</v>
      </c>
      <c r="BT249" s="218"/>
      <c r="BU249" s="218"/>
      <c r="BV249" s="171" t="s">
        <v>1</v>
      </c>
      <c r="BW249" s="218">
        <v>8</v>
      </c>
      <c r="BX249" s="218"/>
      <c r="BY249" s="218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19"/>
      <c r="I250" s="219"/>
      <c r="J250" s="219"/>
      <c r="K250" s="172"/>
      <c r="L250" s="219"/>
      <c r="M250" s="219"/>
      <c r="N250" s="219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19"/>
      <c r="AD250" s="219"/>
      <c r="AE250" s="219"/>
      <c r="AF250" s="172"/>
      <c r="AG250" s="219"/>
      <c r="AH250" s="219"/>
      <c r="AI250" s="219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19"/>
      <c r="AY250" s="219"/>
      <c r="AZ250" s="219"/>
      <c r="BA250" s="172"/>
      <c r="BB250" s="219"/>
      <c r="BC250" s="219"/>
      <c r="BD250" s="219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19"/>
      <c r="BT250" s="219"/>
      <c r="BU250" s="219"/>
      <c r="BV250" s="172"/>
      <c r="BW250" s="219"/>
      <c r="BX250" s="219"/>
      <c r="BY250" s="219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93" customFormat="1" ht="7.5" customHeight="1" x14ac:dyDescent="0.25">
      <c r="A252" s="97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9"/>
      <c r="V252" s="97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9"/>
      <c r="AQ252" s="97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9"/>
      <c r="BL252" s="97"/>
      <c r="BM252" s="98"/>
      <c r="BN252" s="98"/>
      <c r="BO252" s="98"/>
      <c r="BP252" s="98"/>
      <c r="BQ252" s="98"/>
      <c r="BR252" s="98"/>
      <c r="BS252" s="98"/>
      <c r="BT252" s="98"/>
      <c r="BU252" s="98"/>
      <c r="BV252" s="98"/>
      <c r="BW252" s="98"/>
      <c r="BX252" s="98"/>
      <c r="BY252" s="98"/>
      <c r="BZ252" s="98"/>
      <c r="CA252" s="98"/>
      <c r="CB252" s="98"/>
      <c r="CC252" s="98"/>
      <c r="CD252" s="98"/>
      <c r="CE252" s="98"/>
      <c r="CF252" s="99"/>
    </row>
    <row r="253" spans="1:84" s="93" customFormat="1" ht="7.5" customHeight="1" x14ac:dyDescent="0.25">
      <c r="A253" s="173">
        <f>Results!B17</f>
        <v>0</v>
      </c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>
        <f>Results!B5</f>
        <v>0</v>
      </c>
      <c r="M253" s="174"/>
      <c r="N253" s="174"/>
      <c r="O253" s="174"/>
      <c r="P253" s="174"/>
      <c r="Q253" s="174"/>
      <c r="R253" s="174"/>
      <c r="S253" s="174"/>
      <c r="T253" s="174"/>
      <c r="U253" s="177"/>
      <c r="V253" s="173">
        <f>Results!B13</f>
        <v>0</v>
      </c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174"/>
      <c r="AG253" s="174">
        <f>Results!B9</f>
        <v>0</v>
      </c>
      <c r="AH253" s="174"/>
      <c r="AI253" s="174"/>
      <c r="AJ253" s="174"/>
      <c r="AK253" s="174"/>
      <c r="AL253" s="174"/>
      <c r="AM253" s="174"/>
      <c r="AN253" s="174"/>
      <c r="AO253" s="174"/>
      <c r="AP253" s="177"/>
      <c r="AQ253" s="173">
        <f>Results!B15</f>
        <v>0</v>
      </c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>
        <f>Results!B7</f>
        <v>0</v>
      </c>
      <c r="BC253" s="174"/>
      <c r="BD253" s="174"/>
      <c r="BE253" s="174"/>
      <c r="BF253" s="174"/>
      <c r="BG253" s="174"/>
      <c r="BH253" s="174"/>
      <c r="BI253" s="174"/>
      <c r="BJ253" s="174"/>
      <c r="BK253" s="177"/>
      <c r="BL253" s="173">
        <f>Results!B11</f>
        <v>0</v>
      </c>
      <c r="BM253" s="174"/>
      <c r="BN253" s="174"/>
      <c r="BO253" s="174"/>
      <c r="BP253" s="174"/>
      <c r="BQ253" s="174"/>
      <c r="BR253" s="174"/>
      <c r="BS253" s="174"/>
      <c r="BT253" s="174"/>
      <c r="BU253" s="174"/>
      <c r="BV253" s="174"/>
      <c r="BW253" s="174">
        <f>Results!B19</f>
        <v>0</v>
      </c>
      <c r="BX253" s="174"/>
      <c r="BY253" s="174"/>
      <c r="BZ253" s="174"/>
      <c r="CA253" s="174"/>
      <c r="CB253" s="174"/>
      <c r="CC253" s="174"/>
      <c r="CD253" s="174"/>
      <c r="CE253" s="174"/>
      <c r="CF253" s="177"/>
    </row>
    <row r="254" spans="1:84" s="93" customFormat="1" ht="7.5" customHeight="1" x14ac:dyDescent="0.25">
      <c r="A254" s="175"/>
      <c r="B254" s="176"/>
      <c r="C254" s="176"/>
      <c r="D254" s="176"/>
      <c r="E254" s="176"/>
      <c r="F254" s="176"/>
      <c r="G254" s="176"/>
      <c r="H254" s="176"/>
      <c r="I254" s="176"/>
      <c r="J254" s="176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7"/>
      <c r="V254" s="175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4"/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7"/>
      <c r="AQ254" s="175"/>
      <c r="AR254" s="176"/>
      <c r="AS254" s="176"/>
      <c r="AT254" s="176"/>
      <c r="AU254" s="176"/>
      <c r="AV254" s="176"/>
      <c r="AW254" s="176"/>
      <c r="AX254" s="176"/>
      <c r="AY254" s="176"/>
      <c r="AZ254" s="176"/>
      <c r="BA254" s="174"/>
      <c r="BB254" s="174"/>
      <c r="BC254" s="174"/>
      <c r="BD254" s="174"/>
      <c r="BE254" s="174"/>
      <c r="BF254" s="174"/>
      <c r="BG254" s="174"/>
      <c r="BH254" s="174"/>
      <c r="BI254" s="174"/>
      <c r="BJ254" s="174"/>
      <c r="BK254" s="177"/>
      <c r="BL254" s="175"/>
      <c r="BM254" s="176"/>
      <c r="BN254" s="176"/>
      <c r="BO254" s="176"/>
      <c r="BP254" s="176"/>
      <c r="BQ254" s="176"/>
      <c r="BR254" s="176"/>
      <c r="BS254" s="176"/>
      <c r="BT254" s="176"/>
      <c r="BU254" s="176"/>
      <c r="BV254" s="174"/>
      <c r="BW254" s="174"/>
      <c r="BX254" s="174"/>
      <c r="BY254" s="174"/>
      <c r="BZ254" s="174"/>
      <c r="CA254" s="174"/>
      <c r="CB254" s="174"/>
      <c r="CC254" s="174"/>
      <c r="CD254" s="174"/>
      <c r="CE254" s="174"/>
      <c r="CF254" s="177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78" t="s">
        <v>5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82">
        <v>1</v>
      </c>
      <c r="L256" s="182"/>
      <c r="M256" s="183"/>
      <c r="N256" s="183"/>
      <c r="O256" s="183"/>
      <c r="P256" s="183"/>
      <c r="Q256" s="183"/>
      <c r="R256" s="183"/>
      <c r="S256" s="183"/>
      <c r="T256" s="183"/>
      <c r="U256" s="184"/>
      <c r="V256" s="178" t="s">
        <v>5</v>
      </c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82">
        <v>1</v>
      </c>
      <c r="AG256" s="182"/>
      <c r="AH256" s="183"/>
      <c r="AI256" s="183"/>
      <c r="AJ256" s="183"/>
      <c r="AK256" s="183"/>
      <c r="AL256" s="183"/>
      <c r="AM256" s="183"/>
      <c r="AN256" s="183"/>
      <c r="AO256" s="183"/>
      <c r="AP256" s="184"/>
      <c r="AQ256" s="178" t="s">
        <v>5</v>
      </c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82">
        <v>1</v>
      </c>
      <c r="BB256" s="182"/>
      <c r="BC256" s="183"/>
      <c r="BD256" s="183"/>
      <c r="BE256" s="183"/>
      <c r="BF256" s="183"/>
      <c r="BG256" s="183"/>
      <c r="BH256" s="183"/>
      <c r="BI256" s="183"/>
      <c r="BJ256" s="183"/>
      <c r="BK256" s="184"/>
      <c r="BL256" s="178" t="s">
        <v>5</v>
      </c>
      <c r="BM256" s="179"/>
      <c r="BN256" s="179"/>
      <c r="BO256" s="179"/>
      <c r="BP256" s="179"/>
      <c r="BQ256" s="179"/>
      <c r="BR256" s="179"/>
      <c r="BS256" s="179"/>
      <c r="BT256" s="179"/>
      <c r="BU256" s="179"/>
      <c r="BV256" s="182">
        <v>1</v>
      </c>
      <c r="BW256" s="182"/>
      <c r="BX256" s="183"/>
      <c r="BY256" s="183"/>
      <c r="BZ256" s="183"/>
      <c r="CA256" s="183"/>
      <c r="CB256" s="183"/>
      <c r="CC256" s="183"/>
      <c r="CD256" s="183"/>
      <c r="CE256" s="183"/>
      <c r="CF256" s="184"/>
    </row>
    <row r="257" spans="1:84" ht="7.5" customHeight="1" x14ac:dyDescent="0.25">
      <c r="A257" s="178"/>
      <c r="B257" s="179"/>
      <c r="C257" s="179"/>
      <c r="D257" s="179"/>
      <c r="E257" s="179"/>
      <c r="F257" s="179"/>
      <c r="G257" s="179"/>
      <c r="H257" s="179"/>
      <c r="I257" s="179"/>
      <c r="J257" s="179"/>
      <c r="K257" s="182"/>
      <c r="L257" s="182"/>
      <c r="M257" s="183"/>
      <c r="N257" s="183"/>
      <c r="O257" s="183"/>
      <c r="P257" s="183"/>
      <c r="Q257" s="183"/>
      <c r="R257" s="183"/>
      <c r="S257" s="183"/>
      <c r="T257" s="183"/>
      <c r="U257" s="184"/>
      <c r="V257" s="178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82"/>
      <c r="AG257" s="182"/>
      <c r="AH257" s="183"/>
      <c r="AI257" s="183"/>
      <c r="AJ257" s="183"/>
      <c r="AK257" s="183"/>
      <c r="AL257" s="183"/>
      <c r="AM257" s="183"/>
      <c r="AN257" s="183"/>
      <c r="AO257" s="183"/>
      <c r="AP257" s="184"/>
      <c r="AQ257" s="178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82"/>
      <c r="BB257" s="182"/>
      <c r="BC257" s="183"/>
      <c r="BD257" s="183"/>
      <c r="BE257" s="183"/>
      <c r="BF257" s="183"/>
      <c r="BG257" s="183"/>
      <c r="BH257" s="183"/>
      <c r="BI257" s="183"/>
      <c r="BJ257" s="183"/>
      <c r="BK257" s="184"/>
      <c r="BL257" s="178"/>
      <c r="BM257" s="179"/>
      <c r="BN257" s="179"/>
      <c r="BO257" s="179"/>
      <c r="BP257" s="179"/>
      <c r="BQ257" s="179"/>
      <c r="BR257" s="179"/>
      <c r="BS257" s="179"/>
      <c r="BT257" s="179"/>
      <c r="BU257" s="179"/>
      <c r="BV257" s="182"/>
      <c r="BW257" s="182"/>
      <c r="BX257" s="183"/>
      <c r="BY257" s="183"/>
      <c r="BZ257" s="183"/>
      <c r="CA257" s="183"/>
      <c r="CB257" s="183"/>
      <c r="CC257" s="183"/>
      <c r="CD257" s="183"/>
      <c r="CE257" s="183"/>
      <c r="CF257" s="184"/>
    </row>
    <row r="258" spans="1:84" ht="7.5" customHeight="1" x14ac:dyDescent="0.25">
      <c r="A258" s="180"/>
      <c r="B258" s="181"/>
      <c r="C258" s="181"/>
      <c r="D258" s="181"/>
      <c r="E258" s="181"/>
      <c r="F258" s="181"/>
      <c r="G258" s="181"/>
      <c r="H258" s="181"/>
      <c r="I258" s="181"/>
      <c r="J258" s="181"/>
      <c r="K258" s="182"/>
      <c r="L258" s="182"/>
      <c r="M258" s="185"/>
      <c r="N258" s="185"/>
      <c r="O258" s="185"/>
      <c r="P258" s="185"/>
      <c r="Q258" s="185"/>
      <c r="R258" s="185"/>
      <c r="S258" s="185"/>
      <c r="T258" s="185"/>
      <c r="U258" s="186"/>
      <c r="V258" s="180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2"/>
      <c r="AG258" s="182"/>
      <c r="AH258" s="185"/>
      <c r="AI258" s="185"/>
      <c r="AJ258" s="185"/>
      <c r="AK258" s="185"/>
      <c r="AL258" s="185"/>
      <c r="AM258" s="185"/>
      <c r="AN258" s="185"/>
      <c r="AO258" s="185"/>
      <c r="AP258" s="186"/>
      <c r="AQ258" s="180"/>
      <c r="AR258" s="181"/>
      <c r="AS258" s="181"/>
      <c r="AT258" s="181"/>
      <c r="AU258" s="181"/>
      <c r="AV258" s="181"/>
      <c r="AW258" s="181"/>
      <c r="AX258" s="181"/>
      <c r="AY258" s="181"/>
      <c r="AZ258" s="181"/>
      <c r="BA258" s="182"/>
      <c r="BB258" s="182"/>
      <c r="BC258" s="185"/>
      <c r="BD258" s="185"/>
      <c r="BE258" s="185"/>
      <c r="BF258" s="185"/>
      <c r="BG258" s="185"/>
      <c r="BH258" s="185"/>
      <c r="BI258" s="185"/>
      <c r="BJ258" s="185"/>
      <c r="BK258" s="186"/>
      <c r="BL258" s="180"/>
      <c r="BM258" s="181"/>
      <c r="BN258" s="181"/>
      <c r="BO258" s="181"/>
      <c r="BP258" s="181"/>
      <c r="BQ258" s="181"/>
      <c r="BR258" s="181"/>
      <c r="BS258" s="181"/>
      <c r="BT258" s="181"/>
      <c r="BU258" s="181"/>
      <c r="BV258" s="182"/>
      <c r="BW258" s="182"/>
      <c r="BX258" s="185"/>
      <c r="BY258" s="185"/>
      <c r="BZ258" s="185"/>
      <c r="CA258" s="185"/>
      <c r="CB258" s="185"/>
      <c r="CC258" s="185"/>
      <c r="CD258" s="185"/>
      <c r="CE258" s="185"/>
      <c r="CF258" s="186"/>
    </row>
    <row r="259" spans="1:84" ht="7.5" customHeight="1" x14ac:dyDescent="0.25">
      <c r="A259" s="196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>
        <v>2</v>
      </c>
      <c r="L259" s="182"/>
      <c r="M259" s="179" t="s">
        <v>5</v>
      </c>
      <c r="N259" s="179"/>
      <c r="O259" s="179"/>
      <c r="P259" s="179"/>
      <c r="Q259" s="179"/>
      <c r="R259" s="179"/>
      <c r="S259" s="179"/>
      <c r="T259" s="179"/>
      <c r="U259" s="199"/>
      <c r="V259" s="196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>
        <v>2</v>
      </c>
      <c r="AG259" s="182"/>
      <c r="AH259" s="179" t="s">
        <v>5</v>
      </c>
      <c r="AI259" s="179"/>
      <c r="AJ259" s="179"/>
      <c r="AK259" s="179"/>
      <c r="AL259" s="179"/>
      <c r="AM259" s="179"/>
      <c r="AN259" s="179"/>
      <c r="AO259" s="179"/>
      <c r="AP259" s="199"/>
      <c r="AQ259" s="196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>
        <v>2</v>
      </c>
      <c r="BB259" s="182"/>
      <c r="BC259" s="179" t="s">
        <v>5</v>
      </c>
      <c r="BD259" s="179"/>
      <c r="BE259" s="179"/>
      <c r="BF259" s="179"/>
      <c r="BG259" s="179"/>
      <c r="BH259" s="179"/>
      <c r="BI259" s="179"/>
      <c r="BJ259" s="179"/>
      <c r="BK259" s="199"/>
      <c r="BL259" s="196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>
        <v>2</v>
      </c>
      <c r="BW259" s="182"/>
      <c r="BX259" s="179" t="s">
        <v>5</v>
      </c>
      <c r="BY259" s="179"/>
      <c r="BZ259" s="179"/>
      <c r="CA259" s="179"/>
      <c r="CB259" s="179"/>
      <c r="CC259" s="179"/>
      <c r="CD259" s="179"/>
      <c r="CE259" s="179"/>
      <c r="CF259" s="199"/>
    </row>
    <row r="260" spans="1:84" ht="7.5" customHeight="1" x14ac:dyDescent="0.25">
      <c r="A260" s="196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79"/>
      <c r="N260" s="179"/>
      <c r="O260" s="179"/>
      <c r="P260" s="179"/>
      <c r="Q260" s="179"/>
      <c r="R260" s="179"/>
      <c r="S260" s="179"/>
      <c r="T260" s="179"/>
      <c r="U260" s="199"/>
      <c r="V260" s="196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79"/>
      <c r="AI260" s="179"/>
      <c r="AJ260" s="179"/>
      <c r="AK260" s="179"/>
      <c r="AL260" s="179"/>
      <c r="AM260" s="179"/>
      <c r="AN260" s="179"/>
      <c r="AO260" s="179"/>
      <c r="AP260" s="199"/>
      <c r="AQ260" s="196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79"/>
      <c r="BD260" s="179"/>
      <c r="BE260" s="179"/>
      <c r="BF260" s="179"/>
      <c r="BG260" s="179"/>
      <c r="BH260" s="179"/>
      <c r="BI260" s="179"/>
      <c r="BJ260" s="179"/>
      <c r="BK260" s="199"/>
      <c r="BL260" s="196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79"/>
      <c r="BY260" s="179"/>
      <c r="BZ260" s="179"/>
      <c r="CA260" s="179"/>
      <c r="CB260" s="179"/>
      <c r="CC260" s="179"/>
      <c r="CD260" s="179"/>
      <c r="CE260" s="179"/>
      <c r="CF260" s="199"/>
    </row>
    <row r="261" spans="1:84" ht="7.5" customHeight="1" x14ac:dyDescent="0.25">
      <c r="A261" s="197"/>
      <c r="B261" s="198"/>
      <c r="C261" s="198"/>
      <c r="D261" s="198"/>
      <c r="E261" s="198"/>
      <c r="F261" s="198"/>
      <c r="G261" s="198"/>
      <c r="H261" s="198"/>
      <c r="I261" s="198"/>
      <c r="J261" s="198"/>
      <c r="K261" s="182"/>
      <c r="L261" s="182"/>
      <c r="M261" s="181"/>
      <c r="N261" s="181"/>
      <c r="O261" s="181"/>
      <c r="P261" s="181"/>
      <c r="Q261" s="181"/>
      <c r="R261" s="181"/>
      <c r="S261" s="181"/>
      <c r="T261" s="181"/>
      <c r="U261" s="200"/>
      <c r="V261" s="197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82"/>
      <c r="AG261" s="182"/>
      <c r="AH261" s="181"/>
      <c r="AI261" s="181"/>
      <c r="AJ261" s="181"/>
      <c r="AK261" s="181"/>
      <c r="AL261" s="181"/>
      <c r="AM261" s="181"/>
      <c r="AN261" s="181"/>
      <c r="AO261" s="181"/>
      <c r="AP261" s="200"/>
      <c r="AQ261" s="197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82"/>
      <c r="BB261" s="182"/>
      <c r="BC261" s="181"/>
      <c r="BD261" s="181"/>
      <c r="BE261" s="181"/>
      <c r="BF261" s="181"/>
      <c r="BG261" s="181"/>
      <c r="BH261" s="181"/>
      <c r="BI261" s="181"/>
      <c r="BJ261" s="181"/>
      <c r="BK261" s="200"/>
      <c r="BL261" s="197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82"/>
      <c r="BW261" s="182"/>
      <c r="BX261" s="181"/>
      <c r="BY261" s="181"/>
      <c r="BZ261" s="181"/>
      <c r="CA261" s="181"/>
      <c r="CB261" s="181"/>
      <c r="CC261" s="181"/>
      <c r="CD261" s="181"/>
      <c r="CE261" s="181"/>
      <c r="CF261" s="200"/>
    </row>
    <row r="262" spans="1:84" ht="7.5" customHeight="1" x14ac:dyDescent="0.25">
      <c r="A262" s="178" t="s">
        <v>5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82">
        <v>3</v>
      </c>
      <c r="L262" s="182"/>
      <c r="M262" s="182"/>
      <c r="N262" s="182"/>
      <c r="O262" s="182"/>
      <c r="P262" s="182"/>
      <c r="Q262" s="182"/>
      <c r="R262" s="182"/>
      <c r="S262" s="182"/>
      <c r="T262" s="182"/>
      <c r="U262" s="201"/>
      <c r="V262" s="178" t="s">
        <v>5</v>
      </c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82">
        <v>3</v>
      </c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201"/>
      <c r="AQ262" s="178" t="s">
        <v>5</v>
      </c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82">
        <v>3</v>
      </c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201"/>
      <c r="BL262" s="178" t="s">
        <v>5</v>
      </c>
      <c r="BM262" s="179"/>
      <c r="BN262" s="179"/>
      <c r="BO262" s="179"/>
      <c r="BP262" s="179"/>
      <c r="BQ262" s="179"/>
      <c r="BR262" s="179"/>
      <c r="BS262" s="179"/>
      <c r="BT262" s="179"/>
      <c r="BU262" s="179"/>
      <c r="BV262" s="182">
        <v>3</v>
      </c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201"/>
    </row>
    <row r="263" spans="1:84" ht="7.5" customHeight="1" x14ac:dyDescent="0.25">
      <c r="A263" s="178"/>
      <c r="B263" s="179"/>
      <c r="C263" s="179"/>
      <c r="D263" s="179"/>
      <c r="E263" s="179"/>
      <c r="F263" s="179"/>
      <c r="G263" s="179"/>
      <c r="H263" s="179"/>
      <c r="I263" s="179"/>
      <c r="J263" s="179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201"/>
      <c r="V263" s="178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201"/>
      <c r="AQ263" s="178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201"/>
      <c r="BL263" s="178"/>
      <c r="BM263" s="179"/>
      <c r="BN263" s="179"/>
      <c r="BO263" s="179"/>
      <c r="BP263" s="179"/>
      <c r="BQ263" s="179"/>
      <c r="BR263" s="179"/>
      <c r="BS263" s="179"/>
      <c r="BT263" s="179"/>
      <c r="BU263" s="179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201"/>
    </row>
    <row r="264" spans="1:84" ht="7.5" customHeight="1" x14ac:dyDescent="0.25">
      <c r="A264" s="180"/>
      <c r="B264" s="181"/>
      <c r="C264" s="181"/>
      <c r="D264" s="181"/>
      <c r="E264" s="181"/>
      <c r="F264" s="181"/>
      <c r="G264" s="181"/>
      <c r="H264" s="181"/>
      <c r="I264" s="181"/>
      <c r="J264" s="181"/>
      <c r="K264" s="182"/>
      <c r="L264" s="182"/>
      <c r="M264" s="198"/>
      <c r="N264" s="198"/>
      <c r="O264" s="198"/>
      <c r="P264" s="198"/>
      <c r="Q264" s="198"/>
      <c r="R264" s="198"/>
      <c r="S264" s="198"/>
      <c r="T264" s="198"/>
      <c r="U264" s="202"/>
      <c r="V264" s="180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2"/>
      <c r="AG264" s="182"/>
      <c r="AH264" s="198"/>
      <c r="AI264" s="198"/>
      <c r="AJ264" s="198"/>
      <c r="AK264" s="198"/>
      <c r="AL264" s="198"/>
      <c r="AM264" s="198"/>
      <c r="AN264" s="198"/>
      <c r="AO264" s="198"/>
      <c r="AP264" s="202"/>
      <c r="AQ264" s="180"/>
      <c r="AR264" s="181"/>
      <c r="AS264" s="181"/>
      <c r="AT264" s="181"/>
      <c r="AU264" s="181"/>
      <c r="AV264" s="181"/>
      <c r="AW264" s="181"/>
      <c r="AX264" s="181"/>
      <c r="AY264" s="181"/>
      <c r="AZ264" s="181"/>
      <c r="BA264" s="182"/>
      <c r="BB264" s="182"/>
      <c r="BC264" s="198"/>
      <c r="BD264" s="198"/>
      <c r="BE264" s="198"/>
      <c r="BF264" s="198"/>
      <c r="BG264" s="198"/>
      <c r="BH264" s="198"/>
      <c r="BI264" s="198"/>
      <c r="BJ264" s="198"/>
      <c r="BK264" s="202"/>
      <c r="BL264" s="180"/>
      <c r="BM264" s="181"/>
      <c r="BN264" s="181"/>
      <c r="BO264" s="181"/>
      <c r="BP264" s="181"/>
      <c r="BQ264" s="181"/>
      <c r="BR264" s="181"/>
      <c r="BS264" s="181"/>
      <c r="BT264" s="181"/>
      <c r="BU264" s="181"/>
      <c r="BV264" s="182"/>
      <c r="BW264" s="182"/>
      <c r="BX264" s="198"/>
      <c r="BY264" s="198"/>
      <c r="BZ264" s="198"/>
      <c r="CA264" s="198"/>
      <c r="CB264" s="198"/>
      <c r="CC264" s="198"/>
      <c r="CD264" s="198"/>
      <c r="CE264" s="198"/>
      <c r="CF264" s="202"/>
    </row>
    <row r="265" spans="1:84" ht="7.5" customHeight="1" x14ac:dyDescent="0.25">
      <c r="A265" s="196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>
        <v>4</v>
      </c>
      <c r="L265" s="182"/>
      <c r="M265" s="179" t="s">
        <v>5</v>
      </c>
      <c r="N265" s="179"/>
      <c r="O265" s="179"/>
      <c r="P265" s="179"/>
      <c r="Q265" s="179"/>
      <c r="R265" s="179"/>
      <c r="S265" s="179"/>
      <c r="T265" s="179"/>
      <c r="U265" s="199"/>
      <c r="V265" s="196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>
        <v>4</v>
      </c>
      <c r="AG265" s="182"/>
      <c r="AH265" s="179" t="s">
        <v>5</v>
      </c>
      <c r="AI265" s="179"/>
      <c r="AJ265" s="179"/>
      <c r="AK265" s="179"/>
      <c r="AL265" s="179"/>
      <c r="AM265" s="179"/>
      <c r="AN265" s="179"/>
      <c r="AO265" s="179"/>
      <c r="AP265" s="199"/>
      <c r="AQ265" s="196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>
        <v>4</v>
      </c>
      <c r="BB265" s="182"/>
      <c r="BC265" s="179" t="s">
        <v>5</v>
      </c>
      <c r="BD265" s="179"/>
      <c r="BE265" s="179"/>
      <c r="BF265" s="179"/>
      <c r="BG265" s="179"/>
      <c r="BH265" s="179"/>
      <c r="BI265" s="179"/>
      <c r="BJ265" s="179"/>
      <c r="BK265" s="199"/>
      <c r="BL265" s="196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>
        <v>4</v>
      </c>
      <c r="BW265" s="182"/>
      <c r="BX265" s="179" t="s">
        <v>5</v>
      </c>
      <c r="BY265" s="179"/>
      <c r="BZ265" s="179"/>
      <c r="CA265" s="179"/>
      <c r="CB265" s="179"/>
      <c r="CC265" s="179"/>
      <c r="CD265" s="179"/>
      <c r="CE265" s="179"/>
      <c r="CF265" s="199"/>
    </row>
    <row r="266" spans="1:84" ht="7.5" customHeight="1" x14ac:dyDescent="0.25">
      <c r="A266" s="196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79"/>
      <c r="N266" s="179"/>
      <c r="O266" s="179"/>
      <c r="P266" s="179"/>
      <c r="Q266" s="179"/>
      <c r="R266" s="179"/>
      <c r="S266" s="179"/>
      <c r="T266" s="179"/>
      <c r="U266" s="199"/>
      <c r="V266" s="196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79"/>
      <c r="AI266" s="179"/>
      <c r="AJ266" s="179"/>
      <c r="AK266" s="179"/>
      <c r="AL266" s="179"/>
      <c r="AM266" s="179"/>
      <c r="AN266" s="179"/>
      <c r="AO266" s="179"/>
      <c r="AP266" s="199"/>
      <c r="AQ266" s="196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79"/>
      <c r="BD266" s="179"/>
      <c r="BE266" s="179"/>
      <c r="BF266" s="179"/>
      <c r="BG266" s="179"/>
      <c r="BH266" s="179"/>
      <c r="BI266" s="179"/>
      <c r="BJ266" s="179"/>
      <c r="BK266" s="199"/>
      <c r="BL266" s="196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79"/>
      <c r="BY266" s="179"/>
      <c r="BZ266" s="179"/>
      <c r="CA266" s="179"/>
      <c r="CB266" s="179"/>
      <c r="CC266" s="179"/>
      <c r="CD266" s="179"/>
      <c r="CE266" s="179"/>
      <c r="CF266" s="199"/>
    </row>
    <row r="267" spans="1:84" ht="7.5" customHeight="1" x14ac:dyDescent="0.25">
      <c r="A267" s="197"/>
      <c r="B267" s="198"/>
      <c r="C267" s="198"/>
      <c r="D267" s="198"/>
      <c r="E267" s="198"/>
      <c r="F267" s="198"/>
      <c r="G267" s="198"/>
      <c r="H267" s="198"/>
      <c r="I267" s="198"/>
      <c r="J267" s="198"/>
      <c r="K267" s="182"/>
      <c r="L267" s="182"/>
      <c r="M267" s="181"/>
      <c r="N267" s="181"/>
      <c r="O267" s="181"/>
      <c r="P267" s="181"/>
      <c r="Q267" s="181"/>
      <c r="R267" s="181"/>
      <c r="S267" s="181"/>
      <c r="T267" s="181"/>
      <c r="U267" s="200"/>
      <c r="V267" s="197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82"/>
      <c r="AG267" s="182"/>
      <c r="AH267" s="181"/>
      <c r="AI267" s="181"/>
      <c r="AJ267" s="181"/>
      <c r="AK267" s="181"/>
      <c r="AL267" s="181"/>
      <c r="AM267" s="181"/>
      <c r="AN267" s="181"/>
      <c r="AO267" s="181"/>
      <c r="AP267" s="200"/>
      <c r="AQ267" s="197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82"/>
      <c r="BB267" s="182"/>
      <c r="BC267" s="181"/>
      <c r="BD267" s="181"/>
      <c r="BE267" s="181"/>
      <c r="BF267" s="181"/>
      <c r="BG267" s="181"/>
      <c r="BH267" s="181"/>
      <c r="BI267" s="181"/>
      <c r="BJ267" s="181"/>
      <c r="BK267" s="200"/>
      <c r="BL267" s="197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82"/>
      <c r="BW267" s="182"/>
      <c r="BX267" s="181"/>
      <c r="BY267" s="181"/>
      <c r="BZ267" s="181"/>
      <c r="CA267" s="181"/>
      <c r="CB267" s="181"/>
      <c r="CC267" s="181"/>
      <c r="CD267" s="181"/>
      <c r="CE267" s="181"/>
      <c r="CF267" s="200"/>
    </row>
    <row r="268" spans="1:84" ht="7.5" customHeight="1" x14ac:dyDescent="0.25">
      <c r="A268" s="178" t="s">
        <v>5</v>
      </c>
      <c r="B268" s="179"/>
      <c r="C268" s="179"/>
      <c r="D268" s="179"/>
      <c r="E268" s="179"/>
      <c r="F268" s="179"/>
      <c r="G268" s="179"/>
      <c r="H268" s="179"/>
      <c r="I268" s="179"/>
      <c r="J268" s="179"/>
      <c r="K268" s="182">
        <v>5</v>
      </c>
      <c r="L268" s="182"/>
      <c r="M268" s="182"/>
      <c r="N268" s="182"/>
      <c r="O268" s="182"/>
      <c r="P268" s="182"/>
      <c r="Q268" s="182"/>
      <c r="R268" s="182"/>
      <c r="S268" s="182"/>
      <c r="T268" s="182"/>
      <c r="U268" s="201"/>
      <c r="V268" s="178" t="s">
        <v>5</v>
      </c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82">
        <v>5</v>
      </c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201"/>
      <c r="AQ268" s="178" t="s">
        <v>5</v>
      </c>
      <c r="AR268" s="179"/>
      <c r="AS268" s="179"/>
      <c r="AT268" s="179"/>
      <c r="AU268" s="179"/>
      <c r="AV268" s="179"/>
      <c r="AW268" s="179"/>
      <c r="AX268" s="179"/>
      <c r="AY268" s="179"/>
      <c r="AZ268" s="179"/>
      <c r="BA268" s="182">
        <v>5</v>
      </c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201"/>
      <c r="BL268" s="178" t="s">
        <v>5</v>
      </c>
      <c r="BM268" s="179"/>
      <c r="BN268" s="179"/>
      <c r="BO268" s="179"/>
      <c r="BP268" s="179"/>
      <c r="BQ268" s="179"/>
      <c r="BR268" s="179"/>
      <c r="BS268" s="179"/>
      <c r="BT268" s="179"/>
      <c r="BU268" s="179"/>
      <c r="BV268" s="182">
        <v>5</v>
      </c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201"/>
    </row>
    <row r="269" spans="1:84" ht="7.5" customHeight="1" x14ac:dyDescent="0.25">
      <c r="A269" s="178"/>
      <c r="B269" s="179"/>
      <c r="C269" s="179"/>
      <c r="D269" s="179"/>
      <c r="E269" s="179"/>
      <c r="F269" s="179"/>
      <c r="G269" s="179"/>
      <c r="H269" s="179"/>
      <c r="I269" s="179"/>
      <c r="J269" s="179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201"/>
      <c r="V269" s="178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201"/>
      <c r="AQ269" s="178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201"/>
      <c r="BL269" s="178"/>
      <c r="BM269" s="179"/>
      <c r="BN269" s="179"/>
      <c r="BO269" s="179"/>
      <c r="BP269" s="179"/>
      <c r="BQ269" s="179"/>
      <c r="BR269" s="179"/>
      <c r="BS269" s="179"/>
      <c r="BT269" s="179"/>
      <c r="BU269" s="179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201"/>
    </row>
    <row r="270" spans="1:84" ht="7.5" customHeight="1" x14ac:dyDescent="0.25">
      <c r="A270" s="180"/>
      <c r="B270" s="181"/>
      <c r="C270" s="181"/>
      <c r="D270" s="181"/>
      <c r="E270" s="181"/>
      <c r="F270" s="181"/>
      <c r="G270" s="181"/>
      <c r="H270" s="181"/>
      <c r="I270" s="181"/>
      <c r="J270" s="181"/>
      <c r="K270" s="182"/>
      <c r="L270" s="182"/>
      <c r="M270" s="198"/>
      <c r="N270" s="198"/>
      <c r="O270" s="198"/>
      <c r="P270" s="198"/>
      <c r="Q270" s="198"/>
      <c r="R270" s="198"/>
      <c r="S270" s="198"/>
      <c r="T270" s="198"/>
      <c r="U270" s="202"/>
      <c r="V270" s="180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2"/>
      <c r="AG270" s="182"/>
      <c r="AH270" s="198"/>
      <c r="AI270" s="198"/>
      <c r="AJ270" s="198"/>
      <c r="AK270" s="198"/>
      <c r="AL270" s="198"/>
      <c r="AM270" s="198"/>
      <c r="AN270" s="198"/>
      <c r="AO270" s="198"/>
      <c r="AP270" s="202"/>
      <c r="AQ270" s="180"/>
      <c r="AR270" s="181"/>
      <c r="AS270" s="181"/>
      <c r="AT270" s="181"/>
      <c r="AU270" s="181"/>
      <c r="AV270" s="181"/>
      <c r="AW270" s="181"/>
      <c r="AX270" s="181"/>
      <c r="AY270" s="181"/>
      <c r="AZ270" s="181"/>
      <c r="BA270" s="182"/>
      <c r="BB270" s="182"/>
      <c r="BC270" s="198"/>
      <c r="BD270" s="198"/>
      <c r="BE270" s="198"/>
      <c r="BF270" s="198"/>
      <c r="BG270" s="198"/>
      <c r="BH270" s="198"/>
      <c r="BI270" s="198"/>
      <c r="BJ270" s="198"/>
      <c r="BK270" s="202"/>
      <c r="BL270" s="180"/>
      <c r="BM270" s="181"/>
      <c r="BN270" s="181"/>
      <c r="BO270" s="181"/>
      <c r="BP270" s="181"/>
      <c r="BQ270" s="181"/>
      <c r="BR270" s="181"/>
      <c r="BS270" s="181"/>
      <c r="BT270" s="181"/>
      <c r="BU270" s="181"/>
      <c r="BV270" s="182"/>
      <c r="BW270" s="182"/>
      <c r="BX270" s="198"/>
      <c r="BY270" s="198"/>
      <c r="BZ270" s="198"/>
      <c r="CA270" s="198"/>
      <c r="CB270" s="198"/>
      <c r="CC270" s="198"/>
      <c r="CD270" s="198"/>
      <c r="CE270" s="198"/>
      <c r="CF270" s="202"/>
    </row>
    <row r="271" spans="1:84" ht="7.5" customHeight="1" x14ac:dyDescent="0.25">
      <c r="A271" s="20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2">
        <v>6</v>
      </c>
      <c r="L271" s="182"/>
      <c r="M271" s="179" t="s">
        <v>5</v>
      </c>
      <c r="N271" s="179"/>
      <c r="O271" s="179"/>
      <c r="P271" s="179"/>
      <c r="Q271" s="179"/>
      <c r="R271" s="179"/>
      <c r="S271" s="179"/>
      <c r="T271" s="179"/>
      <c r="U271" s="199"/>
      <c r="V271" s="20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2">
        <v>6</v>
      </c>
      <c r="AG271" s="182"/>
      <c r="AH271" s="179" t="s">
        <v>5</v>
      </c>
      <c r="AI271" s="179"/>
      <c r="AJ271" s="179"/>
      <c r="AK271" s="179"/>
      <c r="AL271" s="179"/>
      <c r="AM271" s="179"/>
      <c r="AN271" s="179"/>
      <c r="AO271" s="179"/>
      <c r="AP271" s="199"/>
      <c r="AQ271" s="20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2">
        <v>6</v>
      </c>
      <c r="BB271" s="182"/>
      <c r="BC271" s="179" t="s">
        <v>5</v>
      </c>
      <c r="BD271" s="179"/>
      <c r="BE271" s="179"/>
      <c r="BF271" s="179"/>
      <c r="BG271" s="179"/>
      <c r="BH271" s="179"/>
      <c r="BI271" s="179"/>
      <c r="BJ271" s="179"/>
      <c r="BK271" s="199"/>
      <c r="BL271" s="203"/>
      <c r="BM271" s="183"/>
      <c r="BN271" s="183"/>
      <c r="BO271" s="183"/>
      <c r="BP271" s="183"/>
      <c r="BQ271" s="183"/>
      <c r="BR271" s="183"/>
      <c r="BS271" s="183"/>
      <c r="BT271" s="183"/>
      <c r="BU271" s="183"/>
      <c r="BV271" s="182">
        <v>6</v>
      </c>
      <c r="BW271" s="182"/>
      <c r="BX271" s="179" t="s">
        <v>5</v>
      </c>
      <c r="BY271" s="179"/>
      <c r="BZ271" s="179"/>
      <c r="CA271" s="179"/>
      <c r="CB271" s="179"/>
      <c r="CC271" s="179"/>
      <c r="CD271" s="179"/>
      <c r="CE271" s="179"/>
      <c r="CF271" s="199"/>
    </row>
    <row r="272" spans="1:84" ht="7.5" customHeight="1" x14ac:dyDescent="0.25">
      <c r="A272" s="20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2"/>
      <c r="L272" s="182"/>
      <c r="M272" s="179"/>
      <c r="N272" s="179"/>
      <c r="O272" s="179"/>
      <c r="P272" s="179"/>
      <c r="Q272" s="179"/>
      <c r="R272" s="179"/>
      <c r="S272" s="179"/>
      <c r="T272" s="179"/>
      <c r="U272" s="199"/>
      <c r="V272" s="20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2"/>
      <c r="AG272" s="182"/>
      <c r="AH272" s="179"/>
      <c r="AI272" s="179"/>
      <c r="AJ272" s="179"/>
      <c r="AK272" s="179"/>
      <c r="AL272" s="179"/>
      <c r="AM272" s="179"/>
      <c r="AN272" s="179"/>
      <c r="AO272" s="179"/>
      <c r="AP272" s="199"/>
      <c r="AQ272" s="20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2"/>
      <c r="BB272" s="182"/>
      <c r="BC272" s="179"/>
      <c r="BD272" s="179"/>
      <c r="BE272" s="179"/>
      <c r="BF272" s="179"/>
      <c r="BG272" s="179"/>
      <c r="BH272" s="179"/>
      <c r="BI272" s="179"/>
      <c r="BJ272" s="179"/>
      <c r="BK272" s="199"/>
      <c r="BL272" s="203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82"/>
      <c r="BW272" s="182"/>
      <c r="BX272" s="179"/>
      <c r="BY272" s="179"/>
      <c r="BZ272" s="179"/>
      <c r="CA272" s="179"/>
      <c r="CB272" s="179"/>
      <c r="CC272" s="179"/>
      <c r="CD272" s="179"/>
      <c r="CE272" s="179"/>
      <c r="CF272" s="199"/>
    </row>
    <row r="273" spans="1:84" ht="7.5" customHeight="1" x14ac:dyDescent="0.25">
      <c r="A273" s="204"/>
      <c r="B273" s="185"/>
      <c r="C273" s="185"/>
      <c r="D273" s="185"/>
      <c r="E273" s="185"/>
      <c r="F273" s="185"/>
      <c r="G273" s="185"/>
      <c r="H273" s="185"/>
      <c r="I273" s="185"/>
      <c r="J273" s="185"/>
      <c r="K273" s="182"/>
      <c r="L273" s="182"/>
      <c r="M273" s="181"/>
      <c r="N273" s="181"/>
      <c r="O273" s="181"/>
      <c r="P273" s="181"/>
      <c r="Q273" s="181"/>
      <c r="R273" s="181"/>
      <c r="S273" s="181"/>
      <c r="T273" s="181"/>
      <c r="U273" s="200"/>
      <c r="V273" s="204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2"/>
      <c r="AG273" s="182"/>
      <c r="AH273" s="181"/>
      <c r="AI273" s="181"/>
      <c r="AJ273" s="181"/>
      <c r="AK273" s="181"/>
      <c r="AL273" s="181"/>
      <c r="AM273" s="181"/>
      <c r="AN273" s="181"/>
      <c r="AO273" s="181"/>
      <c r="AP273" s="200"/>
      <c r="AQ273" s="204"/>
      <c r="AR273" s="185"/>
      <c r="AS273" s="185"/>
      <c r="AT273" s="185"/>
      <c r="AU273" s="185"/>
      <c r="AV273" s="185"/>
      <c r="AW273" s="185"/>
      <c r="AX273" s="185"/>
      <c r="AY273" s="185"/>
      <c r="AZ273" s="185"/>
      <c r="BA273" s="182"/>
      <c r="BB273" s="182"/>
      <c r="BC273" s="181"/>
      <c r="BD273" s="181"/>
      <c r="BE273" s="181"/>
      <c r="BF273" s="181"/>
      <c r="BG273" s="181"/>
      <c r="BH273" s="181"/>
      <c r="BI273" s="181"/>
      <c r="BJ273" s="181"/>
      <c r="BK273" s="200"/>
      <c r="BL273" s="204"/>
      <c r="BM273" s="185"/>
      <c r="BN273" s="185"/>
      <c r="BO273" s="185"/>
      <c r="BP273" s="185"/>
      <c r="BQ273" s="185"/>
      <c r="BR273" s="185"/>
      <c r="BS273" s="185"/>
      <c r="BT273" s="185"/>
      <c r="BU273" s="185"/>
      <c r="BV273" s="182"/>
      <c r="BW273" s="182"/>
      <c r="BX273" s="181"/>
      <c r="BY273" s="181"/>
      <c r="BZ273" s="181"/>
      <c r="CA273" s="181"/>
      <c r="CB273" s="181"/>
      <c r="CC273" s="181"/>
      <c r="CD273" s="181"/>
      <c r="CE273" s="181"/>
      <c r="CF273" s="200"/>
    </row>
    <row r="274" spans="1:84" ht="7.5" customHeight="1" x14ac:dyDescent="0.25">
      <c r="A274" s="205" t="s">
        <v>18</v>
      </c>
      <c r="B274" s="206"/>
      <c r="C274" s="206"/>
      <c r="D274" s="206"/>
      <c r="E274" s="206"/>
      <c r="F274" s="206"/>
      <c r="G274" s="206"/>
      <c r="H274" s="206"/>
      <c r="I274" s="206"/>
      <c r="J274" s="206"/>
      <c r="K274" s="209" t="s">
        <v>1</v>
      </c>
      <c r="L274" s="209"/>
      <c r="M274" s="183"/>
      <c r="N274" s="183"/>
      <c r="O274" s="183"/>
      <c r="P274" s="183"/>
      <c r="Q274" s="183"/>
      <c r="R274" s="183"/>
      <c r="S274" s="183"/>
      <c r="T274" s="183"/>
      <c r="U274" s="184"/>
      <c r="V274" s="205" t="s">
        <v>18</v>
      </c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9" t="s">
        <v>1</v>
      </c>
      <c r="AG274" s="209"/>
      <c r="AH274" s="183"/>
      <c r="AI274" s="183"/>
      <c r="AJ274" s="183"/>
      <c r="AK274" s="183"/>
      <c r="AL274" s="183"/>
      <c r="AM274" s="183"/>
      <c r="AN274" s="183"/>
      <c r="AO274" s="183"/>
      <c r="AP274" s="184"/>
      <c r="AQ274" s="205" t="s">
        <v>18</v>
      </c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9" t="s">
        <v>1</v>
      </c>
      <c r="BB274" s="209"/>
      <c r="BC274" s="183"/>
      <c r="BD274" s="183"/>
      <c r="BE274" s="183"/>
      <c r="BF274" s="183"/>
      <c r="BG274" s="183"/>
      <c r="BH274" s="183"/>
      <c r="BI274" s="183"/>
      <c r="BJ274" s="183"/>
      <c r="BK274" s="184"/>
      <c r="BL274" s="205" t="s">
        <v>18</v>
      </c>
      <c r="BM274" s="206"/>
      <c r="BN274" s="206"/>
      <c r="BO274" s="206"/>
      <c r="BP274" s="206"/>
      <c r="BQ274" s="206"/>
      <c r="BR274" s="206"/>
      <c r="BS274" s="206"/>
      <c r="BT274" s="206"/>
      <c r="BU274" s="206"/>
      <c r="BV274" s="209" t="s">
        <v>1</v>
      </c>
      <c r="BW274" s="209"/>
      <c r="BX274" s="183"/>
      <c r="BY274" s="183"/>
      <c r="BZ274" s="183"/>
      <c r="CA274" s="183"/>
      <c r="CB274" s="183"/>
      <c r="CC274" s="183"/>
      <c r="CD274" s="183"/>
      <c r="CE274" s="183"/>
      <c r="CF274" s="184"/>
    </row>
    <row r="275" spans="1:84" ht="7.5" customHeight="1" x14ac:dyDescent="0.25">
      <c r="A275" s="205"/>
      <c r="B275" s="206"/>
      <c r="C275" s="206"/>
      <c r="D275" s="206"/>
      <c r="E275" s="206"/>
      <c r="F275" s="206"/>
      <c r="G275" s="206"/>
      <c r="H275" s="206"/>
      <c r="I275" s="206"/>
      <c r="J275" s="206"/>
      <c r="K275" s="209"/>
      <c r="L275" s="209"/>
      <c r="M275" s="183"/>
      <c r="N275" s="183"/>
      <c r="O275" s="183"/>
      <c r="P275" s="183"/>
      <c r="Q275" s="183"/>
      <c r="R275" s="183"/>
      <c r="S275" s="183"/>
      <c r="T275" s="183"/>
      <c r="U275" s="184"/>
      <c r="V275" s="205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9"/>
      <c r="AG275" s="209"/>
      <c r="AH275" s="183"/>
      <c r="AI275" s="183"/>
      <c r="AJ275" s="183"/>
      <c r="AK275" s="183"/>
      <c r="AL275" s="183"/>
      <c r="AM275" s="183"/>
      <c r="AN275" s="183"/>
      <c r="AO275" s="183"/>
      <c r="AP275" s="184"/>
      <c r="AQ275" s="205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9"/>
      <c r="BB275" s="209"/>
      <c r="BC275" s="183"/>
      <c r="BD275" s="183"/>
      <c r="BE275" s="183"/>
      <c r="BF275" s="183"/>
      <c r="BG275" s="183"/>
      <c r="BH275" s="183"/>
      <c r="BI275" s="183"/>
      <c r="BJ275" s="183"/>
      <c r="BK275" s="184"/>
      <c r="BL275" s="205"/>
      <c r="BM275" s="206"/>
      <c r="BN275" s="206"/>
      <c r="BO275" s="206"/>
      <c r="BP275" s="206"/>
      <c r="BQ275" s="206"/>
      <c r="BR275" s="206"/>
      <c r="BS275" s="206"/>
      <c r="BT275" s="206"/>
      <c r="BU275" s="206"/>
      <c r="BV275" s="209"/>
      <c r="BW275" s="209"/>
      <c r="BX275" s="183"/>
      <c r="BY275" s="183"/>
      <c r="BZ275" s="183"/>
      <c r="CA275" s="183"/>
      <c r="CB275" s="183"/>
      <c r="CC275" s="183"/>
      <c r="CD275" s="183"/>
      <c r="CE275" s="183"/>
      <c r="CF275" s="184"/>
    </row>
    <row r="276" spans="1:84" ht="7.5" customHeight="1" x14ac:dyDescent="0.25">
      <c r="A276" s="207"/>
      <c r="B276" s="208"/>
      <c r="C276" s="208"/>
      <c r="D276" s="208"/>
      <c r="E276" s="208"/>
      <c r="F276" s="208"/>
      <c r="G276" s="208"/>
      <c r="H276" s="208"/>
      <c r="I276" s="208"/>
      <c r="J276" s="208"/>
      <c r="K276" s="209"/>
      <c r="L276" s="209"/>
      <c r="M276" s="185"/>
      <c r="N276" s="185"/>
      <c r="O276" s="185"/>
      <c r="P276" s="185"/>
      <c r="Q276" s="185"/>
      <c r="R276" s="185"/>
      <c r="S276" s="185"/>
      <c r="T276" s="185"/>
      <c r="U276" s="186"/>
      <c r="V276" s="207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9"/>
      <c r="AG276" s="209"/>
      <c r="AH276" s="185"/>
      <c r="AI276" s="185"/>
      <c r="AJ276" s="185"/>
      <c r="AK276" s="185"/>
      <c r="AL276" s="185"/>
      <c r="AM276" s="185"/>
      <c r="AN276" s="185"/>
      <c r="AO276" s="185"/>
      <c r="AP276" s="186"/>
      <c r="AQ276" s="207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9"/>
      <c r="BB276" s="209"/>
      <c r="BC276" s="185"/>
      <c r="BD276" s="185"/>
      <c r="BE276" s="185"/>
      <c r="BF276" s="185"/>
      <c r="BG276" s="185"/>
      <c r="BH276" s="185"/>
      <c r="BI276" s="185"/>
      <c r="BJ276" s="185"/>
      <c r="BK276" s="186"/>
      <c r="BL276" s="207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9"/>
      <c r="BW276" s="209"/>
      <c r="BX276" s="185"/>
      <c r="BY276" s="185"/>
      <c r="BZ276" s="185"/>
      <c r="CA276" s="185"/>
      <c r="CB276" s="185"/>
      <c r="CC276" s="185"/>
      <c r="CD276" s="185"/>
      <c r="CE276" s="185"/>
      <c r="CF276" s="186"/>
    </row>
    <row r="277" spans="1:84" ht="7.5" customHeight="1" x14ac:dyDescent="0.3">
      <c r="A277" s="28" t="s">
        <v>35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35</v>
      </c>
      <c r="N277" s="12"/>
      <c r="O277" s="12"/>
      <c r="P277" s="12"/>
      <c r="Q277" s="12"/>
      <c r="R277" s="12"/>
      <c r="S277" s="12"/>
      <c r="T277" s="12"/>
      <c r="U277" s="21"/>
      <c r="V277" s="28" t="s">
        <v>35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35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35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35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35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35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210">
        <f ca="1">NOW()</f>
        <v>44305.875664699073</v>
      </c>
      <c r="B279" s="211"/>
      <c r="C279" s="211"/>
      <c r="D279" s="211"/>
      <c r="E279" s="211"/>
      <c r="F279" s="211"/>
      <c r="G279" s="211"/>
      <c r="H279" s="24"/>
      <c r="I279" s="24"/>
      <c r="J279" s="12"/>
      <c r="K279" s="12"/>
      <c r="L279" s="12"/>
      <c r="M279" s="12"/>
      <c r="N279" s="12"/>
      <c r="O279" s="214"/>
      <c r="P279" s="214"/>
      <c r="Q279" s="214"/>
      <c r="R279" s="214"/>
      <c r="S279" s="214"/>
      <c r="T279" s="214"/>
      <c r="U279" s="214"/>
      <c r="V279" s="210">
        <f ca="1">NOW()</f>
        <v>44305.875664699073</v>
      </c>
      <c r="W279" s="211"/>
      <c r="X279" s="211"/>
      <c r="Y279" s="211"/>
      <c r="Z279" s="211"/>
      <c r="AA279" s="211"/>
      <c r="AB279" s="211"/>
      <c r="AC279" s="24"/>
      <c r="AD279" s="24"/>
      <c r="AE279" s="12"/>
      <c r="AF279" s="12"/>
      <c r="AG279" s="12"/>
      <c r="AH279" s="12"/>
      <c r="AI279" s="12"/>
      <c r="AJ279" s="214"/>
      <c r="AK279" s="214"/>
      <c r="AL279" s="214"/>
      <c r="AM279" s="214"/>
      <c r="AN279" s="214"/>
      <c r="AO279" s="214"/>
      <c r="AP279" s="215"/>
      <c r="AQ279" s="210">
        <f ca="1">NOW()</f>
        <v>44305.875664699073</v>
      </c>
      <c r="AR279" s="211"/>
      <c r="AS279" s="211"/>
      <c r="AT279" s="211"/>
      <c r="AU279" s="211"/>
      <c r="AV279" s="211"/>
      <c r="AW279" s="211"/>
      <c r="AX279" s="24"/>
      <c r="AY279" s="24"/>
      <c r="AZ279" s="12"/>
      <c r="BA279" s="12"/>
      <c r="BB279" s="12"/>
      <c r="BC279" s="12"/>
      <c r="BD279" s="12"/>
      <c r="BE279" s="214"/>
      <c r="BF279" s="214"/>
      <c r="BG279" s="214"/>
      <c r="BH279" s="214"/>
      <c r="BI279" s="214"/>
      <c r="BJ279" s="214"/>
      <c r="BK279" s="215"/>
      <c r="BL279" s="210">
        <f ca="1">NOW()</f>
        <v>44305.875664699073</v>
      </c>
      <c r="BM279" s="211"/>
      <c r="BN279" s="211"/>
      <c r="BO279" s="211"/>
      <c r="BP279" s="211"/>
      <c r="BQ279" s="211"/>
      <c r="BR279" s="211"/>
      <c r="BS279" s="24"/>
      <c r="BT279" s="24"/>
      <c r="BU279" s="12"/>
      <c r="BV279" s="12"/>
      <c r="BW279" s="12"/>
      <c r="BX279" s="12"/>
      <c r="BY279" s="12"/>
      <c r="BZ279" s="214"/>
      <c r="CA279" s="214"/>
      <c r="CB279" s="214"/>
      <c r="CC279" s="214"/>
      <c r="CD279" s="214"/>
      <c r="CE279" s="214"/>
      <c r="CF279" s="215"/>
    </row>
    <row r="280" spans="1:84" ht="7.5" customHeight="1" x14ac:dyDescent="0.3">
      <c r="A280" s="212"/>
      <c r="B280" s="213"/>
      <c r="C280" s="213"/>
      <c r="D280" s="213"/>
      <c r="E280" s="213"/>
      <c r="F280" s="213"/>
      <c r="G280" s="213"/>
      <c r="H280" s="26"/>
      <c r="I280" s="26"/>
      <c r="J280" s="27"/>
      <c r="K280" s="27"/>
      <c r="L280" s="27"/>
      <c r="M280" s="27"/>
      <c r="N280" s="27"/>
      <c r="O280" s="216"/>
      <c r="P280" s="216"/>
      <c r="Q280" s="216"/>
      <c r="R280" s="216"/>
      <c r="S280" s="216"/>
      <c r="T280" s="216"/>
      <c r="U280" s="216"/>
      <c r="V280" s="212"/>
      <c r="W280" s="213"/>
      <c r="X280" s="213"/>
      <c r="Y280" s="213"/>
      <c r="Z280" s="213"/>
      <c r="AA280" s="213"/>
      <c r="AB280" s="213"/>
      <c r="AC280" s="26"/>
      <c r="AD280" s="26"/>
      <c r="AE280" s="27"/>
      <c r="AF280" s="27"/>
      <c r="AG280" s="27"/>
      <c r="AH280" s="27"/>
      <c r="AI280" s="27"/>
      <c r="AJ280" s="216"/>
      <c r="AK280" s="216"/>
      <c r="AL280" s="216"/>
      <c r="AM280" s="216"/>
      <c r="AN280" s="216"/>
      <c r="AO280" s="216"/>
      <c r="AP280" s="217"/>
      <c r="AQ280" s="212"/>
      <c r="AR280" s="213"/>
      <c r="AS280" s="213"/>
      <c r="AT280" s="213"/>
      <c r="AU280" s="213"/>
      <c r="AV280" s="213"/>
      <c r="AW280" s="213"/>
      <c r="AX280" s="26"/>
      <c r="AY280" s="26"/>
      <c r="AZ280" s="27"/>
      <c r="BA280" s="27"/>
      <c r="BB280" s="27"/>
      <c r="BC280" s="27"/>
      <c r="BD280" s="27"/>
      <c r="BE280" s="216"/>
      <c r="BF280" s="216"/>
      <c r="BG280" s="216"/>
      <c r="BH280" s="216"/>
      <c r="BI280" s="216"/>
      <c r="BJ280" s="216"/>
      <c r="BK280" s="217"/>
      <c r="BL280" s="212"/>
      <c r="BM280" s="213"/>
      <c r="BN280" s="213"/>
      <c r="BO280" s="213"/>
      <c r="BP280" s="213"/>
      <c r="BQ280" s="213"/>
      <c r="BR280" s="213"/>
      <c r="BS280" s="26"/>
      <c r="BT280" s="26"/>
      <c r="BU280" s="27"/>
      <c r="BV280" s="27"/>
      <c r="BW280" s="27"/>
      <c r="BX280" s="27"/>
      <c r="BY280" s="27"/>
      <c r="BZ280" s="216"/>
      <c r="CA280" s="216"/>
      <c r="CB280" s="216"/>
      <c r="CC280" s="216"/>
      <c r="CD280" s="216"/>
      <c r="CE280" s="216"/>
      <c r="CF280" s="217"/>
    </row>
  </sheetData>
  <sheetProtection algorithmName="SHA-512" hashValue="+dpZ1/+XThJxtOLDNctpeHzQfmpbeS+Rw2h159USTpo7h+TDqEH3s+LZKidXYCEIWG+Lp5FKDK9SjIFK4ZL5nA==" saltValue="VawLDMLpxGR0mmQsJMLxAA==" spinCount="100000" sheet="1" objects="1" scenarios="1"/>
  <mergeCells count="868"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80" max="83" man="1"/>
    <brk id="160" max="83" man="1"/>
    <brk id="24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53B5-5D22-45C3-BCA7-D43C1924CB49}">
  <dimension ref="A1:CF301"/>
  <sheetViews>
    <sheetView view="pageBreakPreview" zoomScaleNormal="100" zoomScaleSheetLayoutView="100" workbookViewId="0">
      <selection activeCell="AQ13" sqref="AQ13:BA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9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4</v>
      </c>
      <c r="I9" s="218"/>
      <c r="J9" s="218"/>
      <c r="K9" s="171" t="s">
        <v>1</v>
      </c>
      <c r="L9" s="218">
        <v>5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171" t="s">
        <v>1</v>
      </c>
      <c r="AG9" s="218">
        <v>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171" t="s">
        <v>1</v>
      </c>
      <c r="BB9" s="218">
        <v>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1</v>
      </c>
      <c r="BT9" s="218"/>
      <c r="BU9" s="218"/>
      <c r="BV9" s="171" t="s">
        <v>1</v>
      </c>
      <c r="BW9" s="218">
        <v>8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172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172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172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172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ht="7.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8"/>
      <c r="AQ12" s="6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s="93" customFormat="1" ht="7.5" customHeight="1" x14ac:dyDescent="0.25">
      <c r="A13" s="173">
        <f>Results!B11</f>
        <v>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>
        <f>Results!B13</f>
        <v>0</v>
      </c>
      <c r="M13" s="174"/>
      <c r="N13" s="174"/>
      <c r="O13" s="174"/>
      <c r="P13" s="174"/>
      <c r="Q13" s="174"/>
      <c r="R13" s="174"/>
      <c r="S13" s="174"/>
      <c r="T13" s="174"/>
      <c r="U13" s="177"/>
      <c r="V13" s="173">
        <f>Results!B7</f>
        <v>0</v>
      </c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>
        <f>Results!B17</f>
        <v>0</v>
      </c>
      <c r="AH13" s="174"/>
      <c r="AI13" s="174"/>
      <c r="AJ13" s="174"/>
      <c r="AK13" s="174"/>
      <c r="AL13" s="174"/>
      <c r="AM13" s="174"/>
      <c r="AN13" s="174"/>
      <c r="AO13" s="174"/>
      <c r="AP13" s="177"/>
      <c r="AQ13" s="173">
        <f>Results!B9</f>
        <v>0</v>
      </c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>
        <f>Results!B15</f>
        <v>0</v>
      </c>
      <c r="BC13" s="174"/>
      <c r="BD13" s="174"/>
      <c r="BE13" s="174"/>
      <c r="BF13" s="174"/>
      <c r="BG13" s="174"/>
      <c r="BH13" s="174"/>
      <c r="BI13" s="174"/>
      <c r="BJ13" s="174"/>
      <c r="BK13" s="177"/>
      <c r="BL13" s="173">
        <f>Results!B5</f>
        <v>0</v>
      </c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>
        <f>Results!B19</f>
        <v>0</v>
      </c>
      <c r="BX13" s="174"/>
      <c r="BY13" s="174"/>
      <c r="BZ13" s="174"/>
      <c r="CA13" s="174"/>
      <c r="CB13" s="174"/>
      <c r="CC13" s="174"/>
      <c r="CD13" s="174"/>
      <c r="CE13" s="174"/>
      <c r="CF13" s="177"/>
    </row>
    <row r="14" spans="1:84" s="93" customFormat="1" ht="7.5" customHeight="1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7"/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7"/>
      <c r="AQ14" s="175"/>
      <c r="AR14" s="176"/>
      <c r="AS14" s="176"/>
      <c r="AT14" s="176"/>
      <c r="AU14" s="176"/>
      <c r="AV14" s="176"/>
      <c r="AW14" s="176"/>
      <c r="AX14" s="176"/>
      <c r="AY14" s="176"/>
      <c r="AZ14" s="176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7"/>
      <c r="BL14" s="175"/>
      <c r="BM14" s="176"/>
      <c r="BN14" s="176"/>
      <c r="BO14" s="176"/>
      <c r="BP14" s="176"/>
      <c r="BQ14" s="176"/>
      <c r="BR14" s="176"/>
      <c r="BS14" s="176"/>
      <c r="BT14" s="176"/>
      <c r="BU14" s="176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8" t="s">
        <v>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2">
        <v>1</v>
      </c>
      <c r="L16" s="182"/>
      <c r="M16" s="183"/>
      <c r="N16" s="183"/>
      <c r="O16" s="183"/>
      <c r="P16" s="183"/>
      <c r="Q16" s="183"/>
      <c r="R16" s="183"/>
      <c r="S16" s="183"/>
      <c r="T16" s="183"/>
      <c r="U16" s="184"/>
      <c r="V16" s="178" t="s">
        <v>5</v>
      </c>
      <c r="W16" s="179"/>
      <c r="X16" s="179"/>
      <c r="Y16" s="179"/>
      <c r="Z16" s="179"/>
      <c r="AA16" s="179"/>
      <c r="AB16" s="179"/>
      <c r="AC16" s="179"/>
      <c r="AD16" s="179"/>
      <c r="AE16" s="179"/>
      <c r="AF16" s="182">
        <v>1</v>
      </c>
      <c r="AG16" s="182"/>
      <c r="AH16" s="183"/>
      <c r="AI16" s="183"/>
      <c r="AJ16" s="183"/>
      <c r="AK16" s="183"/>
      <c r="AL16" s="183"/>
      <c r="AM16" s="183"/>
      <c r="AN16" s="183"/>
      <c r="AO16" s="183"/>
      <c r="AP16" s="184"/>
      <c r="AQ16" s="178" t="s">
        <v>5</v>
      </c>
      <c r="AR16" s="179"/>
      <c r="AS16" s="179"/>
      <c r="AT16" s="179"/>
      <c r="AU16" s="179"/>
      <c r="AV16" s="179"/>
      <c r="AW16" s="179"/>
      <c r="AX16" s="179"/>
      <c r="AY16" s="179"/>
      <c r="AZ16" s="179"/>
      <c r="BA16" s="182">
        <v>1</v>
      </c>
      <c r="BB16" s="182"/>
      <c r="BC16" s="183"/>
      <c r="BD16" s="183"/>
      <c r="BE16" s="183"/>
      <c r="BF16" s="183"/>
      <c r="BG16" s="183"/>
      <c r="BH16" s="183"/>
      <c r="BI16" s="183"/>
      <c r="BJ16" s="183"/>
      <c r="BK16" s="184"/>
      <c r="BL16" s="178" t="s">
        <v>5</v>
      </c>
      <c r="BM16" s="179"/>
      <c r="BN16" s="179"/>
      <c r="BO16" s="179"/>
      <c r="BP16" s="179"/>
      <c r="BQ16" s="179"/>
      <c r="BR16" s="179"/>
      <c r="BS16" s="179"/>
      <c r="BT16" s="179"/>
      <c r="BU16" s="179"/>
      <c r="BV16" s="182">
        <v>1</v>
      </c>
      <c r="BW16" s="182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9" customFormat="1" ht="7.5" customHeight="1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82"/>
      <c r="L17" s="182"/>
      <c r="M17" s="183"/>
      <c r="N17" s="183"/>
      <c r="O17" s="183"/>
      <c r="P17" s="183"/>
      <c r="Q17" s="183"/>
      <c r="R17" s="183"/>
      <c r="S17" s="183"/>
      <c r="T17" s="183"/>
      <c r="U17" s="184"/>
      <c r="V17" s="178"/>
      <c r="W17" s="179"/>
      <c r="X17" s="179"/>
      <c r="Y17" s="179"/>
      <c r="Z17" s="179"/>
      <c r="AA17" s="179"/>
      <c r="AB17" s="179"/>
      <c r="AC17" s="179"/>
      <c r="AD17" s="179"/>
      <c r="AE17" s="179"/>
      <c r="AF17" s="182"/>
      <c r="AG17" s="182"/>
      <c r="AH17" s="183"/>
      <c r="AI17" s="183"/>
      <c r="AJ17" s="183"/>
      <c r="AK17" s="183"/>
      <c r="AL17" s="183"/>
      <c r="AM17" s="183"/>
      <c r="AN17" s="183"/>
      <c r="AO17" s="183"/>
      <c r="AP17" s="184"/>
      <c r="AQ17" s="178"/>
      <c r="AR17" s="179"/>
      <c r="AS17" s="179"/>
      <c r="AT17" s="179"/>
      <c r="AU17" s="179"/>
      <c r="AV17" s="179"/>
      <c r="AW17" s="179"/>
      <c r="AX17" s="179"/>
      <c r="AY17" s="179"/>
      <c r="AZ17" s="179"/>
      <c r="BA17" s="182"/>
      <c r="BB17" s="182"/>
      <c r="BC17" s="183"/>
      <c r="BD17" s="183"/>
      <c r="BE17" s="183"/>
      <c r="BF17" s="183"/>
      <c r="BG17" s="183"/>
      <c r="BH17" s="183"/>
      <c r="BI17" s="183"/>
      <c r="BJ17" s="183"/>
      <c r="BK17" s="184"/>
      <c r="BL17" s="178"/>
      <c r="BM17" s="179"/>
      <c r="BN17" s="179"/>
      <c r="BO17" s="179"/>
      <c r="BP17" s="179"/>
      <c r="BQ17" s="179"/>
      <c r="BR17" s="179"/>
      <c r="BS17" s="179"/>
      <c r="BT17" s="179"/>
      <c r="BU17" s="179"/>
      <c r="BV17" s="182"/>
      <c r="BW17" s="182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2"/>
      <c r="M18" s="185"/>
      <c r="N18" s="185"/>
      <c r="O18" s="185"/>
      <c r="P18" s="185"/>
      <c r="Q18" s="185"/>
      <c r="R18" s="185"/>
      <c r="S18" s="185"/>
      <c r="T18" s="185"/>
      <c r="U18" s="186"/>
      <c r="V18" s="180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  <c r="AG18" s="182"/>
      <c r="AH18" s="185"/>
      <c r="AI18" s="185"/>
      <c r="AJ18" s="185"/>
      <c r="AK18" s="185"/>
      <c r="AL18" s="185"/>
      <c r="AM18" s="185"/>
      <c r="AN18" s="185"/>
      <c r="AO18" s="185"/>
      <c r="AP18" s="186"/>
      <c r="AQ18" s="180"/>
      <c r="AR18" s="181"/>
      <c r="AS18" s="181"/>
      <c r="AT18" s="181"/>
      <c r="AU18" s="181"/>
      <c r="AV18" s="181"/>
      <c r="AW18" s="181"/>
      <c r="AX18" s="181"/>
      <c r="AY18" s="181"/>
      <c r="AZ18" s="181"/>
      <c r="BA18" s="182"/>
      <c r="BB18" s="182"/>
      <c r="BC18" s="185"/>
      <c r="BD18" s="185"/>
      <c r="BE18" s="185"/>
      <c r="BF18" s="185"/>
      <c r="BG18" s="185"/>
      <c r="BH18" s="185"/>
      <c r="BI18" s="185"/>
      <c r="BJ18" s="185"/>
      <c r="BK18" s="186"/>
      <c r="BL18" s="180"/>
      <c r="BM18" s="181"/>
      <c r="BN18" s="181"/>
      <c r="BO18" s="181"/>
      <c r="BP18" s="181"/>
      <c r="BQ18" s="181"/>
      <c r="BR18" s="181"/>
      <c r="BS18" s="181"/>
      <c r="BT18" s="181"/>
      <c r="BU18" s="181"/>
      <c r="BV18" s="182"/>
      <c r="BW18" s="182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82">
        <v>2</v>
      </c>
      <c r="L19" s="182"/>
      <c r="M19" s="179" t="s">
        <v>5</v>
      </c>
      <c r="N19" s="179"/>
      <c r="O19" s="179"/>
      <c r="P19" s="179"/>
      <c r="Q19" s="179"/>
      <c r="R19" s="179"/>
      <c r="S19" s="179"/>
      <c r="T19" s="179"/>
      <c r="U19" s="199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82">
        <v>2</v>
      </c>
      <c r="AG19" s="182"/>
      <c r="AH19" s="179" t="s">
        <v>5</v>
      </c>
      <c r="AI19" s="179"/>
      <c r="AJ19" s="179"/>
      <c r="AK19" s="179"/>
      <c r="AL19" s="179"/>
      <c r="AM19" s="179"/>
      <c r="AN19" s="179"/>
      <c r="AO19" s="179"/>
      <c r="AP19" s="199"/>
      <c r="AQ19" s="196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>
        <v>2</v>
      </c>
      <c r="BB19" s="182"/>
      <c r="BC19" s="179" t="s">
        <v>5</v>
      </c>
      <c r="BD19" s="179"/>
      <c r="BE19" s="179"/>
      <c r="BF19" s="179"/>
      <c r="BG19" s="179"/>
      <c r="BH19" s="179"/>
      <c r="BI19" s="179"/>
      <c r="BJ19" s="179"/>
      <c r="BK19" s="199"/>
      <c r="BL19" s="196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>
        <v>2</v>
      </c>
      <c r="BW19" s="182"/>
      <c r="BX19" s="179" t="s">
        <v>5</v>
      </c>
      <c r="BY19" s="179"/>
      <c r="BZ19" s="179"/>
      <c r="CA19" s="179"/>
      <c r="CB19" s="179"/>
      <c r="CC19" s="179"/>
      <c r="CD19" s="179"/>
      <c r="CE19" s="179"/>
      <c r="CF19" s="199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82"/>
      <c r="L20" s="182"/>
      <c r="M20" s="179"/>
      <c r="N20" s="179"/>
      <c r="O20" s="179"/>
      <c r="P20" s="179"/>
      <c r="Q20" s="179"/>
      <c r="R20" s="179"/>
      <c r="S20" s="179"/>
      <c r="T20" s="179"/>
      <c r="U20" s="199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82"/>
      <c r="AG20" s="182"/>
      <c r="AH20" s="179"/>
      <c r="AI20" s="179"/>
      <c r="AJ20" s="179"/>
      <c r="AK20" s="179"/>
      <c r="AL20" s="179"/>
      <c r="AM20" s="179"/>
      <c r="AN20" s="179"/>
      <c r="AO20" s="179"/>
      <c r="AP20" s="199"/>
      <c r="AQ20" s="196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79"/>
      <c r="BD20" s="179"/>
      <c r="BE20" s="179"/>
      <c r="BF20" s="179"/>
      <c r="BG20" s="179"/>
      <c r="BH20" s="179"/>
      <c r="BI20" s="179"/>
      <c r="BJ20" s="179"/>
      <c r="BK20" s="199"/>
      <c r="BL20" s="196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79"/>
      <c r="BY20" s="179"/>
      <c r="BZ20" s="179"/>
      <c r="CA20" s="179"/>
      <c r="CB20" s="179"/>
      <c r="CC20" s="179"/>
      <c r="CD20" s="179"/>
      <c r="CE20" s="179"/>
      <c r="CF20" s="199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82"/>
      <c r="L21" s="182"/>
      <c r="M21" s="181"/>
      <c r="N21" s="181"/>
      <c r="O21" s="181"/>
      <c r="P21" s="181"/>
      <c r="Q21" s="181"/>
      <c r="R21" s="181"/>
      <c r="S21" s="181"/>
      <c r="T21" s="181"/>
      <c r="U21" s="200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82"/>
      <c r="AG21" s="182"/>
      <c r="AH21" s="181"/>
      <c r="AI21" s="181"/>
      <c r="AJ21" s="181"/>
      <c r="AK21" s="181"/>
      <c r="AL21" s="181"/>
      <c r="AM21" s="181"/>
      <c r="AN21" s="181"/>
      <c r="AO21" s="181"/>
      <c r="AP21" s="200"/>
      <c r="AQ21" s="197"/>
      <c r="AR21" s="198"/>
      <c r="AS21" s="198"/>
      <c r="AT21" s="198"/>
      <c r="AU21" s="198"/>
      <c r="AV21" s="198"/>
      <c r="AW21" s="198"/>
      <c r="AX21" s="198"/>
      <c r="AY21" s="198"/>
      <c r="AZ21" s="198"/>
      <c r="BA21" s="182"/>
      <c r="BB21" s="182"/>
      <c r="BC21" s="181"/>
      <c r="BD21" s="181"/>
      <c r="BE21" s="181"/>
      <c r="BF21" s="181"/>
      <c r="BG21" s="181"/>
      <c r="BH21" s="181"/>
      <c r="BI21" s="181"/>
      <c r="BJ21" s="181"/>
      <c r="BK21" s="200"/>
      <c r="BL21" s="197"/>
      <c r="BM21" s="198"/>
      <c r="BN21" s="198"/>
      <c r="BO21" s="198"/>
      <c r="BP21" s="198"/>
      <c r="BQ21" s="198"/>
      <c r="BR21" s="198"/>
      <c r="BS21" s="198"/>
      <c r="BT21" s="198"/>
      <c r="BU21" s="198"/>
      <c r="BV21" s="182"/>
      <c r="BW21" s="182"/>
      <c r="BX21" s="181"/>
      <c r="BY21" s="181"/>
      <c r="BZ21" s="181"/>
      <c r="CA21" s="181"/>
      <c r="CB21" s="181"/>
      <c r="CC21" s="181"/>
      <c r="CD21" s="181"/>
      <c r="CE21" s="181"/>
      <c r="CF21" s="200"/>
    </row>
    <row r="22" spans="1:84" ht="7.5" customHeight="1" x14ac:dyDescent="0.25">
      <c r="A22" s="178" t="s">
        <v>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82">
        <v>3</v>
      </c>
      <c r="L22" s="182"/>
      <c r="M22" s="183"/>
      <c r="N22" s="183"/>
      <c r="O22" s="183"/>
      <c r="P22" s="183"/>
      <c r="Q22" s="183"/>
      <c r="R22" s="183"/>
      <c r="S22" s="183"/>
      <c r="T22" s="183"/>
      <c r="U22" s="184"/>
      <c r="V22" s="178" t="s">
        <v>5</v>
      </c>
      <c r="W22" s="179"/>
      <c r="X22" s="179"/>
      <c r="Y22" s="179"/>
      <c r="Z22" s="179"/>
      <c r="AA22" s="179"/>
      <c r="AB22" s="179"/>
      <c r="AC22" s="179"/>
      <c r="AD22" s="179"/>
      <c r="AE22" s="179"/>
      <c r="AF22" s="182">
        <v>3</v>
      </c>
      <c r="AG22" s="182"/>
      <c r="AH22" s="182"/>
      <c r="AI22" s="182"/>
      <c r="AJ22" s="182"/>
      <c r="AK22" s="182"/>
      <c r="AL22" s="182"/>
      <c r="AM22" s="182"/>
      <c r="AN22" s="182"/>
      <c r="AO22" s="182"/>
      <c r="AP22" s="201"/>
      <c r="AQ22" s="178" t="s">
        <v>5</v>
      </c>
      <c r="AR22" s="179"/>
      <c r="AS22" s="179"/>
      <c r="AT22" s="179"/>
      <c r="AU22" s="179"/>
      <c r="AV22" s="179"/>
      <c r="AW22" s="179"/>
      <c r="AX22" s="179"/>
      <c r="AY22" s="179"/>
      <c r="AZ22" s="179"/>
      <c r="BA22" s="182">
        <v>3</v>
      </c>
      <c r="BB22" s="182"/>
      <c r="BC22" s="182"/>
      <c r="BD22" s="182"/>
      <c r="BE22" s="182"/>
      <c r="BF22" s="182"/>
      <c r="BG22" s="182"/>
      <c r="BH22" s="182"/>
      <c r="BI22" s="182"/>
      <c r="BJ22" s="182"/>
      <c r="BK22" s="201"/>
      <c r="BL22" s="178" t="s">
        <v>5</v>
      </c>
      <c r="BM22" s="179"/>
      <c r="BN22" s="179"/>
      <c r="BO22" s="179"/>
      <c r="BP22" s="179"/>
      <c r="BQ22" s="179"/>
      <c r="BR22" s="179"/>
      <c r="BS22" s="179"/>
      <c r="BT22" s="179"/>
      <c r="BU22" s="179"/>
      <c r="BV22" s="182">
        <v>3</v>
      </c>
      <c r="BW22" s="182"/>
      <c r="BX22" s="182"/>
      <c r="BY22" s="182"/>
      <c r="BZ22" s="182"/>
      <c r="CA22" s="182"/>
      <c r="CB22" s="182"/>
      <c r="CC22" s="182"/>
      <c r="CD22" s="182"/>
      <c r="CE22" s="182"/>
      <c r="CF22" s="201"/>
    </row>
    <row r="23" spans="1:84" ht="7.5" customHeight="1" x14ac:dyDescent="0.2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82"/>
      <c r="L23" s="182"/>
      <c r="M23" s="183"/>
      <c r="N23" s="183"/>
      <c r="O23" s="183"/>
      <c r="P23" s="183"/>
      <c r="Q23" s="183"/>
      <c r="R23" s="183"/>
      <c r="S23" s="183"/>
      <c r="T23" s="183"/>
      <c r="U23" s="184"/>
      <c r="V23" s="178"/>
      <c r="W23" s="179"/>
      <c r="X23" s="179"/>
      <c r="Y23" s="179"/>
      <c r="Z23" s="179"/>
      <c r="AA23" s="179"/>
      <c r="AB23" s="179"/>
      <c r="AC23" s="179"/>
      <c r="AD23" s="179"/>
      <c r="AE23" s="179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201"/>
      <c r="AQ23" s="178"/>
      <c r="AR23" s="179"/>
      <c r="AS23" s="179"/>
      <c r="AT23" s="179"/>
      <c r="AU23" s="179"/>
      <c r="AV23" s="179"/>
      <c r="AW23" s="179"/>
      <c r="AX23" s="179"/>
      <c r="AY23" s="179"/>
      <c r="AZ23" s="179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201"/>
      <c r="BL23" s="178"/>
      <c r="BM23" s="179"/>
      <c r="BN23" s="179"/>
      <c r="BO23" s="179"/>
      <c r="BP23" s="179"/>
      <c r="BQ23" s="179"/>
      <c r="BR23" s="179"/>
      <c r="BS23" s="179"/>
      <c r="BT23" s="179"/>
      <c r="BU23" s="179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201"/>
    </row>
    <row r="24" spans="1:84" ht="7.5" customHeight="1" x14ac:dyDescent="0.2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5"/>
      <c r="N24" s="185"/>
      <c r="O24" s="185"/>
      <c r="P24" s="185"/>
      <c r="Q24" s="185"/>
      <c r="R24" s="185"/>
      <c r="S24" s="185"/>
      <c r="T24" s="185"/>
      <c r="U24" s="186"/>
      <c r="V24" s="180"/>
      <c r="W24" s="181"/>
      <c r="X24" s="181"/>
      <c r="Y24" s="181"/>
      <c r="Z24" s="181"/>
      <c r="AA24" s="181"/>
      <c r="AB24" s="181"/>
      <c r="AC24" s="181"/>
      <c r="AD24" s="181"/>
      <c r="AE24" s="181"/>
      <c r="AF24" s="182"/>
      <c r="AG24" s="182"/>
      <c r="AH24" s="198"/>
      <c r="AI24" s="198"/>
      <c r="AJ24" s="198"/>
      <c r="AK24" s="198"/>
      <c r="AL24" s="198"/>
      <c r="AM24" s="198"/>
      <c r="AN24" s="198"/>
      <c r="AO24" s="198"/>
      <c r="AP24" s="202"/>
      <c r="AQ24" s="180"/>
      <c r="AR24" s="181"/>
      <c r="AS24" s="181"/>
      <c r="AT24" s="181"/>
      <c r="AU24" s="181"/>
      <c r="AV24" s="181"/>
      <c r="AW24" s="181"/>
      <c r="AX24" s="181"/>
      <c r="AY24" s="181"/>
      <c r="AZ24" s="181"/>
      <c r="BA24" s="182"/>
      <c r="BB24" s="182"/>
      <c r="BC24" s="198"/>
      <c r="BD24" s="198"/>
      <c r="BE24" s="198"/>
      <c r="BF24" s="198"/>
      <c r="BG24" s="198"/>
      <c r="BH24" s="198"/>
      <c r="BI24" s="198"/>
      <c r="BJ24" s="198"/>
      <c r="BK24" s="202"/>
      <c r="BL24" s="180"/>
      <c r="BM24" s="181"/>
      <c r="BN24" s="181"/>
      <c r="BO24" s="181"/>
      <c r="BP24" s="181"/>
      <c r="BQ24" s="181"/>
      <c r="BR24" s="181"/>
      <c r="BS24" s="181"/>
      <c r="BT24" s="181"/>
      <c r="BU24" s="181"/>
      <c r="BV24" s="182"/>
      <c r="BW24" s="182"/>
      <c r="BX24" s="198"/>
      <c r="BY24" s="198"/>
      <c r="BZ24" s="198"/>
      <c r="CA24" s="198"/>
      <c r="CB24" s="198"/>
      <c r="CC24" s="198"/>
      <c r="CD24" s="198"/>
      <c r="CE24" s="198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82">
        <v>4</v>
      </c>
      <c r="L25" s="182"/>
      <c r="M25" s="179" t="s">
        <v>5</v>
      </c>
      <c r="N25" s="179"/>
      <c r="O25" s="179"/>
      <c r="P25" s="179"/>
      <c r="Q25" s="179"/>
      <c r="R25" s="179"/>
      <c r="S25" s="179"/>
      <c r="T25" s="179"/>
      <c r="U25" s="199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82">
        <v>4</v>
      </c>
      <c r="AG25" s="182"/>
      <c r="AH25" s="179" t="s">
        <v>5</v>
      </c>
      <c r="AI25" s="179"/>
      <c r="AJ25" s="179"/>
      <c r="AK25" s="179"/>
      <c r="AL25" s="179"/>
      <c r="AM25" s="179"/>
      <c r="AN25" s="179"/>
      <c r="AO25" s="179"/>
      <c r="AP25" s="199"/>
      <c r="AQ25" s="196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>
        <v>4</v>
      </c>
      <c r="BB25" s="182"/>
      <c r="BC25" s="179" t="s">
        <v>5</v>
      </c>
      <c r="BD25" s="179"/>
      <c r="BE25" s="179"/>
      <c r="BF25" s="179"/>
      <c r="BG25" s="179"/>
      <c r="BH25" s="179"/>
      <c r="BI25" s="179"/>
      <c r="BJ25" s="179"/>
      <c r="BK25" s="199"/>
      <c r="BL25" s="196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>
        <v>4</v>
      </c>
      <c r="BW25" s="182"/>
      <c r="BX25" s="179" t="s">
        <v>5</v>
      </c>
      <c r="BY25" s="179"/>
      <c r="BZ25" s="179"/>
      <c r="CA25" s="179"/>
      <c r="CB25" s="179"/>
      <c r="CC25" s="179"/>
      <c r="CD25" s="179"/>
      <c r="CE25" s="179"/>
      <c r="CF25" s="199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82"/>
      <c r="L26" s="182"/>
      <c r="M26" s="179"/>
      <c r="N26" s="179"/>
      <c r="O26" s="179"/>
      <c r="P26" s="179"/>
      <c r="Q26" s="179"/>
      <c r="R26" s="179"/>
      <c r="S26" s="179"/>
      <c r="T26" s="179"/>
      <c r="U26" s="199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82"/>
      <c r="AG26" s="182"/>
      <c r="AH26" s="179"/>
      <c r="AI26" s="179"/>
      <c r="AJ26" s="179"/>
      <c r="AK26" s="179"/>
      <c r="AL26" s="179"/>
      <c r="AM26" s="179"/>
      <c r="AN26" s="179"/>
      <c r="AO26" s="179"/>
      <c r="AP26" s="199"/>
      <c r="AQ26" s="196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79"/>
      <c r="BD26" s="179"/>
      <c r="BE26" s="179"/>
      <c r="BF26" s="179"/>
      <c r="BG26" s="179"/>
      <c r="BH26" s="179"/>
      <c r="BI26" s="179"/>
      <c r="BJ26" s="179"/>
      <c r="BK26" s="199"/>
      <c r="BL26" s="196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79"/>
      <c r="BY26" s="179"/>
      <c r="BZ26" s="179"/>
      <c r="CA26" s="179"/>
      <c r="CB26" s="179"/>
      <c r="CC26" s="179"/>
      <c r="CD26" s="179"/>
      <c r="CE26" s="179"/>
      <c r="CF26" s="199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82"/>
      <c r="L27" s="182"/>
      <c r="M27" s="181"/>
      <c r="N27" s="181"/>
      <c r="O27" s="181"/>
      <c r="P27" s="181"/>
      <c r="Q27" s="181"/>
      <c r="R27" s="181"/>
      <c r="S27" s="181"/>
      <c r="T27" s="181"/>
      <c r="U27" s="200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82"/>
      <c r="AG27" s="182"/>
      <c r="AH27" s="181"/>
      <c r="AI27" s="181"/>
      <c r="AJ27" s="181"/>
      <c r="AK27" s="181"/>
      <c r="AL27" s="181"/>
      <c r="AM27" s="181"/>
      <c r="AN27" s="181"/>
      <c r="AO27" s="181"/>
      <c r="AP27" s="200"/>
      <c r="AQ27" s="197"/>
      <c r="AR27" s="198"/>
      <c r="AS27" s="198"/>
      <c r="AT27" s="198"/>
      <c r="AU27" s="198"/>
      <c r="AV27" s="198"/>
      <c r="AW27" s="198"/>
      <c r="AX27" s="198"/>
      <c r="AY27" s="198"/>
      <c r="AZ27" s="198"/>
      <c r="BA27" s="182"/>
      <c r="BB27" s="182"/>
      <c r="BC27" s="181"/>
      <c r="BD27" s="181"/>
      <c r="BE27" s="181"/>
      <c r="BF27" s="181"/>
      <c r="BG27" s="181"/>
      <c r="BH27" s="181"/>
      <c r="BI27" s="181"/>
      <c r="BJ27" s="181"/>
      <c r="BK27" s="200"/>
      <c r="BL27" s="197"/>
      <c r="BM27" s="198"/>
      <c r="BN27" s="198"/>
      <c r="BO27" s="198"/>
      <c r="BP27" s="198"/>
      <c r="BQ27" s="198"/>
      <c r="BR27" s="198"/>
      <c r="BS27" s="198"/>
      <c r="BT27" s="198"/>
      <c r="BU27" s="198"/>
      <c r="BV27" s="182"/>
      <c r="BW27" s="182"/>
      <c r="BX27" s="181"/>
      <c r="BY27" s="181"/>
      <c r="BZ27" s="181"/>
      <c r="CA27" s="181"/>
      <c r="CB27" s="181"/>
      <c r="CC27" s="181"/>
      <c r="CD27" s="181"/>
      <c r="CE27" s="181"/>
      <c r="CF27" s="200"/>
    </row>
    <row r="28" spans="1:84" ht="7.5" customHeight="1" x14ac:dyDescent="0.25">
      <c r="A28" s="178" t="s">
        <v>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2">
        <v>5</v>
      </c>
      <c r="L28" s="182"/>
      <c r="M28" s="183"/>
      <c r="N28" s="183"/>
      <c r="O28" s="183"/>
      <c r="P28" s="183"/>
      <c r="Q28" s="183"/>
      <c r="R28" s="183"/>
      <c r="S28" s="183"/>
      <c r="T28" s="183"/>
      <c r="U28" s="184"/>
      <c r="V28" s="178" t="s">
        <v>5</v>
      </c>
      <c r="W28" s="179"/>
      <c r="X28" s="179"/>
      <c r="Y28" s="179"/>
      <c r="Z28" s="179"/>
      <c r="AA28" s="179"/>
      <c r="AB28" s="179"/>
      <c r="AC28" s="179"/>
      <c r="AD28" s="179"/>
      <c r="AE28" s="179"/>
      <c r="AF28" s="182">
        <v>5</v>
      </c>
      <c r="AG28" s="182"/>
      <c r="AH28" s="182"/>
      <c r="AI28" s="182"/>
      <c r="AJ28" s="182"/>
      <c r="AK28" s="182"/>
      <c r="AL28" s="182"/>
      <c r="AM28" s="182"/>
      <c r="AN28" s="182"/>
      <c r="AO28" s="182"/>
      <c r="AP28" s="201"/>
      <c r="AQ28" s="178" t="s">
        <v>5</v>
      </c>
      <c r="AR28" s="179"/>
      <c r="AS28" s="179"/>
      <c r="AT28" s="179"/>
      <c r="AU28" s="179"/>
      <c r="AV28" s="179"/>
      <c r="AW28" s="179"/>
      <c r="AX28" s="179"/>
      <c r="AY28" s="179"/>
      <c r="AZ28" s="179"/>
      <c r="BA28" s="182">
        <v>5</v>
      </c>
      <c r="BB28" s="182"/>
      <c r="BC28" s="182"/>
      <c r="BD28" s="182"/>
      <c r="BE28" s="182"/>
      <c r="BF28" s="182"/>
      <c r="BG28" s="182"/>
      <c r="BH28" s="182"/>
      <c r="BI28" s="182"/>
      <c r="BJ28" s="182"/>
      <c r="BK28" s="201"/>
      <c r="BL28" s="178" t="s">
        <v>5</v>
      </c>
      <c r="BM28" s="179"/>
      <c r="BN28" s="179"/>
      <c r="BO28" s="179"/>
      <c r="BP28" s="179"/>
      <c r="BQ28" s="179"/>
      <c r="BR28" s="179"/>
      <c r="BS28" s="179"/>
      <c r="BT28" s="179"/>
      <c r="BU28" s="179"/>
      <c r="BV28" s="182">
        <v>5</v>
      </c>
      <c r="BW28" s="182"/>
      <c r="BX28" s="182"/>
      <c r="BY28" s="182"/>
      <c r="BZ28" s="182"/>
      <c r="CA28" s="182"/>
      <c r="CB28" s="182"/>
      <c r="CC28" s="182"/>
      <c r="CD28" s="182"/>
      <c r="CE28" s="182"/>
      <c r="CF28" s="201"/>
    </row>
    <row r="29" spans="1:84" ht="7.5" customHeight="1" x14ac:dyDescent="0.25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82"/>
      <c r="L29" s="182"/>
      <c r="M29" s="183"/>
      <c r="N29" s="183"/>
      <c r="O29" s="183"/>
      <c r="P29" s="183"/>
      <c r="Q29" s="183"/>
      <c r="R29" s="183"/>
      <c r="S29" s="183"/>
      <c r="T29" s="183"/>
      <c r="U29" s="184"/>
      <c r="V29" s="178"/>
      <c r="W29" s="179"/>
      <c r="X29" s="179"/>
      <c r="Y29" s="179"/>
      <c r="Z29" s="179"/>
      <c r="AA29" s="179"/>
      <c r="AB29" s="179"/>
      <c r="AC29" s="179"/>
      <c r="AD29" s="179"/>
      <c r="AE29" s="179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201"/>
      <c r="AQ29" s="178"/>
      <c r="AR29" s="179"/>
      <c r="AS29" s="179"/>
      <c r="AT29" s="179"/>
      <c r="AU29" s="179"/>
      <c r="AV29" s="179"/>
      <c r="AW29" s="179"/>
      <c r="AX29" s="179"/>
      <c r="AY29" s="179"/>
      <c r="AZ29" s="179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201"/>
      <c r="BL29" s="178"/>
      <c r="BM29" s="179"/>
      <c r="BN29" s="179"/>
      <c r="BO29" s="179"/>
      <c r="BP29" s="179"/>
      <c r="BQ29" s="179"/>
      <c r="BR29" s="179"/>
      <c r="BS29" s="179"/>
      <c r="BT29" s="179"/>
      <c r="BU29" s="179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201"/>
    </row>
    <row r="30" spans="1:84" ht="7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5"/>
      <c r="N30" s="185"/>
      <c r="O30" s="185"/>
      <c r="P30" s="185"/>
      <c r="Q30" s="185"/>
      <c r="R30" s="185"/>
      <c r="S30" s="185"/>
      <c r="T30" s="185"/>
      <c r="U30" s="186"/>
      <c r="V30" s="180"/>
      <c r="W30" s="181"/>
      <c r="X30" s="181"/>
      <c r="Y30" s="181"/>
      <c r="Z30" s="181"/>
      <c r="AA30" s="181"/>
      <c r="AB30" s="181"/>
      <c r="AC30" s="181"/>
      <c r="AD30" s="181"/>
      <c r="AE30" s="181"/>
      <c r="AF30" s="182"/>
      <c r="AG30" s="182"/>
      <c r="AH30" s="198"/>
      <c r="AI30" s="198"/>
      <c r="AJ30" s="198"/>
      <c r="AK30" s="198"/>
      <c r="AL30" s="198"/>
      <c r="AM30" s="198"/>
      <c r="AN30" s="198"/>
      <c r="AO30" s="198"/>
      <c r="AP30" s="202"/>
      <c r="AQ30" s="180"/>
      <c r="AR30" s="181"/>
      <c r="AS30" s="181"/>
      <c r="AT30" s="181"/>
      <c r="AU30" s="181"/>
      <c r="AV30" s="181"/>
      <c r="AW30" s="181"/>
      <c r="AX30" s="181"/>
      <c r="AY30" s="181"/>
      <c r="AZ30" s="181"/>
      <c r="BA30" s="182"/>
      <c r="BB30" s="182"/>
      <c r="BC30" s="198"/>
      <c r="BD30" s="198"/>
      <c r="BE30" s="198"/>
      <c r="BF30" s="198"/>
      <c r="BG30" s="198"/>
      <c r="BH30" s="198"/>
      <c r="BI30" s="198"/>
      <c r="BJ30" s="198"/>
      <c r="BK30" s="202"/>
      <c r="BL30" s="180"/>
      <c r="BM30" s="181"/>
      <c r="BN30" s="181"/>
      <c r="BO30" s="181"/>
      <c r="BP30" s="181"/>
      <c r="BQ30" s="181"/>
      <c r="BR30" s="181"/>
      <c r="BS30" s="181"/>
      <c r="BT30" s="181"/>
      <c r="BU30" s="181"/>
      <c r="BV30" s="182"/>
      <c r="BW30" s="182"/>
      <c r="BX30" s="198"/>
      <c r="BY30" s="198"/>
      <c r="BZ30" s="198"/>
      <c r="CA30" s="198"/>
      <c r="CB30" s="198"/>
      <c r="CC30" s="198"/>
      <c r="CD30" s="198"/>
      <c r="CE30" s="198"/>
      <c r="CF30" s="202"/>
    </row>
    <row r="31" spans="1:84" s="29" customFormat="1" ht="7.5" customHeight="1" x14ac:dyDescent="0.25">
      <c r="A31" s="203"/>
      <c r="B31" s="183"/>
      <c r="C31" s="183"/>
      <c r="D31" s="183"/>
      <c r="E31" s="183"/>
      <c r="F31" s="183"/>
      <c r="G31" s="183"/>
      <c r="H31" s="183"/>
      <c r="I31" s="183"/>
      <c r="J31" s="183"/>
      <c r="K31" s="182">
        <v>6</v>
      </c>
      <c r="L31" s="182"/>
      <c r="M31" s="179" t="s">
        <v>5</v>
      </c>
      <c r="N31" s="179"/>
      <c r="O31" s="179"/>
      <c r="P31" s="179"/>
      <c r="Q31" s="179"/>
      <c r="R31" s="179"/>
      <c r="S31" s="179"/>
      <c r="T31" s="179"/>
      <c r="U31" s="199"/>
      <c r="V31" s="203"/>
      <c r="W31" s="183"/>
      <c r="X31" s="183"/>
      <c r="Y31" s="183"/>
      <c r="Z31" s="183"/>
      <c r="AA31" s="183"/>
      <c r="AB31" s="183"/>
      <c r="AC31" s="183"/>
      <c r="AD31" s="183"/>
      <c r="AE31" s="183"/>
      <c r="AF31" s="182">
        <v>6</v>
      </c>
      <c r="AG31" s="182"/>
      <c r="AH31" s="179" t="s">
        <v>5</v>
      </c>
      <c r="AI31" s="179"/>
      <c r="AJ31" s="179"/>
      <c r="AK31" s="179"/>
      <c r="AL31" s="179"/>
      <c r="AM31" s="179"/>
      <c r="AN31" s="179"/>
      <c r="AO31" s="179"/>
      <c r="AP31" s="199"/>
      <c r="AQ31" s="196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>
        <v>6</v>
      </c>
      <c r="BB31" s="182"/>
      <c r="BC31" s="179" t="s">
        <v>5</v>
      </c>
      <c r="BD31" s="179"/>
      <c r="BE31" s="179"/>
      <c r="BF31" s="179"/>
      <c r="BG31" s="179"/>
      <c r="BH31" s="179"/>
      <c r="BI31" s="179"/>
      <c r="BJ31" s="179"/>
      <c r="BK31" s="199"/>
      <c r="BL31" s="20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2">
        <v>6</v>
      </c>
      <c r="BW31" s="182"/>
      <c r="BX31" s="179" t="s">
        <v>5</v>
      </c>
      <c r="BY31" s="179"/>
      <c r="BZ31" s="179"/>
      <c r="CA31" s="179"/>
      <c r="CB31" s="179"/>
      <c r="CC31" s="179"/>
      <c r="CD31" s="179"/>
      <c r="CE31" s="179"/>
      <c r="CF31" s="199"/>
    </row>
    <row r="32" spans="1:84" s="1" customFormat="1" ht="7.5" customHeight="1" x14ac:dyDescent="0.4">
      <c r="A32" s="203"/>
      <c r="B32" s="183"/>
      <c r="C32" s="183"/>
      <c r="D32" s="183"/>
      <c r="E32" s="183"/>
      <c r="F32" s="183"/>
      <c r="G32" s="183"/>
      <c r="H32" s="183"/>
      <c r="I32" s="183"/>
      <c r="J32" s="183"/>
      <c r="K32" s="182"/>
      <c r="L32" s="182"/>
      <c r="M32" s="179"/>
      <c r="N32" s="179"/>
      <c r="O32" s="179"/>
      <c r="P32" s="179"/>
      <c r="Q32" s="179"/>
      <c r="R32" s="179"/>
      <c r="S32" s="179"/>
      <c r="T32" s="179"/>
      <c r="U32" s="199"/>
      <c r="V32" s="203"/>
      <c r="W32" s="183"/>
      <c r="X32" s="183"/>
      <c r="Y32" s="183"/>
      <c r="Z32" s="183"/>
      <c r="AA32" s="183"/>
      <c r="AB32" s="183"/>
      <c r="AC32" s="183"/>
      <c r="AD32" s="183"/>
      <c r="AE32" s="183"/>
      <c r="AF32" s="182"/>
      <c r="AG32" s="182"/>
      <c r="AH32" s="179"/>
      <c r="AI32" s="179"/>
      <c r="AJ32" s="179"/>
      <c r="AK32" s="179"/>
      <c r="AL32" s="179"/>
      <c r="AM32" s="179"/>
      <c r="AN32" s="179"/>
      <c r="AO32" s="179"/>
      <c r="AP32" s="199"/>
      <c r="AQ32" s="196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79"/>
      <c r="BD32" s="179"/>
      <c r="BE32" s="179"/>
      <c r="BF32" s="179"/>
      <c r="BG32" s="179"/>
      <c r="BH32" s="179"/>
      <c r="BI32" s="179"/>
      <c r="BJ32" s="179"/>
      <c r="BK32" s="199"/>
      <c r="BL32" s="20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2"/>
      <c r="BW32" s="182"/>
      <c r="BX32" s="179"/>
      <c r="BY32" s="179"/>
      <c r="BZ32" s="179"/>
      <c r="CA32" s="179"/>
      <c r="CB32" s="179"/>
      <c r="CC32" s="179"/>
      <c r="CD32" s="179"/>
      <c r="CE32" s="179"/>
      <c r="CF32" s="199"/>
    </row>
    <row r="33" spans="1:84" ht="7.5" customHeight="1" x14ac:dyDescent="0.25">
      <c r="A33" s="204"/>
      <c r="B33" s="185"/>
      <c r="C33" s="185"/>
      <c r="D33" s="185"/>
      <c r="E33" s="185"/>
      <c r="F33" s="185"/>
      <c r="G33" s="185"/>
      <c r="H33" s="185"/>
      <c r="I33" s="185"/>
      <c r="J33" s="185"/>
      <c r="K33" s="182"/>
      <c r="L33" s="182"/>
      <c r="M33" s="181"/>
      <c r="N33" s="181"/>
      <c r="O33" s="181"/>
      <c r="P33" s="181"/>
      <c r="Q33" s="181"/>
      <c r="R33" s="181"/>
      <c r="S33" s="181"/>
      <c r="T33" s="181"/>
      <c r="U33" s="200"/>
      <c r="V33" s="204"/>
      <c r="W33" s="185"/>
      <c r="X33" s="185"/>
      <c r="Y33" s="185"/>
      <c r="Z33" s="185"/>
      <c r="AA33" s="185"/>
      <c r="AB33" s="185"/>
      <c r="AC33" s="185"/>
      <c r="AD33" s="185"/>
      <c r="AE33" s="185"/>
      <c r="AF33" s="182"/>
      <c r="AG33" s="182"/>
      <c r="AH33" s="181"/>
      <c r="AI33" s="181"/>
      <c r="AJ33" s="181"/>
      <c r="AK33" s="181"/>
      <c r="AL33" s="181"/>
      <c r="AM33" s="181"/>
      <c r="AN33" s="181"/>
      <c r="AO33" s="181"/>
      <c r="AP33" s="200"/>
      <c r="AQ33" s="197"/>
      <c r="AR33" s="198"/>
      <c r="AS33" s="198"/>
      <c r="AT33" s="198"/>
      <c r="AU33" s="198"/>
      <c r="AV33" s="198"/>
      <c r="AW33" s="198"/>
      <c r="AX33" s="198"/>
      <c r="AY33" s="198"/>
      <c r="AZ33" s="198"/>
      <c r="BA33" s="182"/>
      <c r="BB33" s="182"/>
      <c r="BC33" s="181"/>
      <c r="BD33" s="181"/>
      <c r="BE33" s="181"/>
      <c r="BF33" s="181"/>
      <c r="BG33" s="181"/>
      <c r="BH33" s="181"/>
      <c r="BI33" s="181"/>
      <c r="BJ33" s="181"/>
      <c r="BK33" s="200"/>
      <c r="BL33" s="204"/>
      <c r="BM33" s="185"/>
      <c r="BN33" s="185"/>
      <c r="BO33" s="185"/>
      <c r="BP33" s="185"/>
      <c r="BQ33" s="185"/>
      <c r="BR33" s="185"/>
      <c r="BS33" s="185"/>
      <c r="BT33" s="185"/>
      <c r="BU33" s="185"/>
      <c r="BV33" s="182"/>
      <c r="BW33" s="182"/>
      <c r="BX33" s="181"/>
      <c r="BY33" s="181"/>
      <c r="BZ33" s="181"/>
      <c r="CA33" s="181"/>
      <c r="CB33" s="181"/>
      <c r="CC33" s="181"/>
      <c r="CD33" s="181"/>
      <c r="CE33" s="181"/>
      <c r="CF33" s="200"/>
    </row>
    <row r="34" spans="1:84" ht="7.5" customHeight="1" x14ac:dyDescent="0.25">
      <c r="A34" s="178" t="s">
        <v>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82">
        <v>7</v>
      </c>
      <c r="L34" s="182"/>
      <c r="M34" s="183"/>
      <c r="N34" s="183"/>
      <c r="O34" s="183"/>
      <c r="P34" s="183"/>
      <c r="Q34" s="183"/>
      <c r="R34" s="183"/>
      <c r="S34" s="183"/>
      <c r="T34" s="183"/>
      <c r="U34" s="184"/>
      <c r="V34" s="178" t="s">
        <v>5</v>
      </c>
      <c r="W34" s="179"/>
      <c r="X34" s="179"/>
      <c r="Y34" s="179"/>
      <c r="Z34" s="179"/>
      <c r="AA34" s="179"/>
      <c r="AB34" s="179"/>
      <c r="AC34" s="179"/>
      <c r="AD34" s="179"/>
      <c r="AE34" s="179"/>
      <c r="AF34" s="182">
        <v>7</v>
      </c>
      <c r="AG34" s="182"/>
      <c r="AH34" s="182"/>
      <c r="AI34" s="182"/>
      <c r="AJ34" s="182"/>
      <c r="AK34" s="182"/>
      <c r="AL34" s="182"/>
      <c r="AM34" s="182"/>
      <c r="AN34" s="182"/>
      <c r="AO34" s="182"/>
      <c r="AP34" s="201"/>
      <c r="AQ34" s="178" t="s">
        <v>5</v>
      </c>
      <c r="AR34" s="179"/>
      <c r="AS34" s="179"/>
      <c r="AT34" s="179"/>
      <c r="AU34" s="179"/>
      <c r="AV34" s="179"/>
      <c r="AW34" s="179"/>
      <c r="AX34" s="179"/>
      <c r="AY34" s="179"/>
      <c r="AZ34" s="179"/>
      <c r="BA34" s="182">
        <v>7</v>
      </c>
      <c r="BB34" s="182"/>
      <c r="BC34" s="182"/>
      <c r="BD34" s="182"/>
      <c r="BE34" s="182"/>
      <c r="BF34" s="182"/>
      <c r="BG34" s="182"/>
      <c r="BH34" s="182"/>
      <c r="BI34" s="182"/>
      <c r="BJ34" s="182"/>
      <c r="BK34" s="201"/>
      <c r="BL34" s="178" t="s">
        <v>5</v>
      </c>
      <c r="BM34" s="179"/>
      <c r="BN34" s="179"/>
      <c r="BO34" s="179"/>
      <c r="BP34" s="179"/>
      <c r="BQ34" s="179"/>
      <c r="BR34" s="179"/>
      <c r="BS34" s="179"/>
      <c r="BT34" s="179"/>
      <c r="BU34" s="179"/>
      <c r="BV34" s="182">
        <v>7</v>
      </c>
      <c r="BW34" s="182"/>
      <c r="BX34" s="182"/>
      <c r="BY34" s="182"/>
      <c r="BZ34" s="182"/>
      <c r="CA34" s="182"/>
      <c r="CB34" s="182"/>
      <c r="CC34" s="182"/>
      <c r="CD34" s="182"/>
      <c r="CE34" s="182"/>
      <c r="CF34" s="201"/>
    </row>
    <row r="35" spans="1:84" ht="7.5" customHeight="1" x14ac:dyDescent="0.2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2"/>
      <c r="L35" s="182"/>
      <c r="M35" s="183"/>
      <c r="N35" s="183"/>
      <c r="O35" s="183"/>
      <c r="P35" s="183"/>
      <c r="Q35" s="183"/>
      <c r="R35" s="183"/>
      <c r="S35" s="183"/>
      <c r="T35" s="183"/>
      <c r="U35" s="184"/>
      <c r="V35" s="178"/>
      <c r="W35" s="179"/>
      <c r="X35" s="179"/>
      <c r="Y35" s="179"/>
      <c r="Z35" s="179"/>
      <c r="AA35" s="179"/>
      <c r="AB35" s="179"/>
      <c r="AC35" s="179"/>
      <c r="AD35" s="179"/>
      <c r="AE35" s="179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201"/>
      <c r="AQ35" s="178"/>
      <c r="AR35" s="179"/>
      <c r="AS35" s="179"/>
      <c r="AT35" s="179"/>
      <c r="AU35" s="179"/>
      <c r="AV35" s="179"/>
      <c r="AW35" s="179"/>
      <c r="AX35" s="179"/>
      <c r="AY35" s="179"/>
      <c r="AZ35" s="179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201"/>
      <c r="BL35" s="178"/>
      <c r="BM35" s="179"/>
      <c r="BN35" s="179"/>
      <c r="BO35" s="179"/>
      <c r="BP35" s="179"/>
      <c r="BQ35" s="179"/>
      <c r="BR35" s="179"/>
      <c r="BS35" s="179"/>
      <c r="BT35" s="179"/>
      <c r="BU35" s="179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201"/>
    </row>
    <row r="36" spans="1:84" ht="7.5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5"/>
      <c r="N36" s="185"/>
      <c r="O36" s="185"/>
      <c r="P36" s="185"/>
      <c r="Q36" s="185"/>
      <c r="R36" s="185"/>
      <c r="S36" s="185"/>
      <c r="T36" s="185"/>
      <c r="U36" s="186"/>
      <c r="V36" s="180"/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  <c r="AG36" s="182"/>
      <c r="AH36" s="198"/>
      <c r="AI36" s="198"/>
      <c r="AJ36" s="198"/>
      <c r="AK36" s="198"/>
      <c r="AL36" s="198"/>
      <c r="AM36" s="198"/>
      <c r="AN36" s="198"/>
      <c r="AO36" s="198"/>
      <c r="AP36" s="202"/>
      <c r="AQ36" s="180"/>
      <c r="AR36" s="181"/>
      <c r="AS36" s="181"/>
      <c r="AT36" s="181"/>
      <c r="AU36" s="181"/>
      <c r="AV36" s="181"/>
      <c r="AW36" s="181"/>
      <c r="AX36" s="181"/>
      <c r="AY36" s="181"/>
      <c r="AZ36" s="181"/>
      <c r="BA36" s="182"/>
      <c r="BB36" s="182"/>
      <c r="BC36" s="198"/>
      <c r="BD36" s="198"/>
      <c r="BE36" s="198"/>
      <c r="BF36" s="198"/>
      <c r="BG36" s="198"/>
      <c r="BH36" s="198"/>
      <c r="BI36" s="198"/>
      <c r="BJ36" s="198"/>
      <c r="BK36" s="202"/>
      <c r="BL36" s="180"/>
      <c r="BM36" s="181"/>
      <c r="BN36" s="181"/>
      <c r="BO36" s="181"/>
      <c r="BP36" s="181"/>
      <c r="BQ36" s="181"/>
      <c r="BR36" s="181"/>
      <c r="BS36" s="181"/>
      <c r="BT36" s="181"/>
      <c r="BU36" s="181"/>
      <c r="BV36" s="182"/>
      <c r="BW36" s="182"/>
      <c r="BX36" s="198"/>
      <c r="BY36" s="198"/>
      <c r="BZ36" s="198"/>
      <c r="CA36" s="198"/>
      <c r="CB36" s="198"/>
      <c r="CC36" s="198"/>
      <c r="CD36" s="198"/>
      <c r="CE36" s="198"/>
      <c r="CF36" s="202"/>
    </row>
    <row r="37" spans="1:84" ht="7.5" customHeight="1" x14ac:dyDescent="0.25">
      <c r="A37" s="205" t="s">
        <v>18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9" t="s">
        <v>1</v>
      </c>
      <c r="L37" s="209"/>
      <c r="M37" s="183"/>
      <c r="N37" s="183"/>
      <c r="O37" s="183"/>
      <c r="P37" s="183"/>
      <c r="Q37" s="183"/>
      <c r="R37" s="183"/>
      <c r="S37" s="183"/>
      <c r="T37" s="183"/>
      <c r="U37" s="184"/>
      <c r="V37" s="205" t="s">
        <v>18</v>
      </c>
      <c r="W37" s="206"/>
      <c r="X37" s="206"/>
      <c r="Y37" s="206"/>
      <c r="Z37" s="206"/>
      <c r="AA37" s="206"/>
      <c r="AB37" s="206"/>
      <c r="AC37" s="206"/>
      <c r="AD37" s="206"/>
      <c r="AE37" s="206"/>
      <c r="AF37" s="209" t="s">
        <v>1</v>
      </c>
      <c r="AG37" s="209"/>
      <c r="AH37" s="183"/>
      <c r="AI37" s="183"/>
      <c r="AJ37" s="183"/>
      <c r="AK37" s="183"/>
      <c r="AL37" s="183"/>
      <c r="AM37" s="183"/>
      <c r="AN37" s="183"/>
      <c r="AO37" s="183"/>
      <c r="AP37" s="184"/>
      <c r="AQ37" s="205" t="s">
        <v>18</v>
      </c>
      <c r="AR37" s="206"/>
      <c r="AS37" s="206"/>
      <c r="AT37" s="206"/>
      <c r="AU37" s="206"/>
      <c r="AV37" s="206"/>
      <c r="AW37" s="206"/>
      <c r="AX37" s="206"/>
      <c r="AY37" s="206"/>
      <c r="AZ37" s="206"/>
      <c r="BA37" s="209" t="s">
        <v>1</v>
      </c>
      <c r="BB37" s="209"/>
      <c r="BC37" s="183"/>
      <c r="BD37" s="183"/>
      <c r="BE37" s="183"/>
      <c r="BF37" s="183"/>
      <c r="BG37" s="183"/>
      <c r="BH37" s="183"/>
      <c r="BI37" s="183"/>
      <c r="BJ37" s="183"/>
      <c r="BK37" s="184"/>
      <c r="BL37" s="205" t="s">
        <v>18</v>
      </c>
      <c r="BM37" s="206"/>
      <c r="BN37" s="206"/>
      <c r="BO37" s="206"/>
      <c r="BP37" s="206"/>
      <c r="BQ37" s="206"/>
      <c r="BR37" s="206"/>
      <c r="BS37" s="206"/>
      <c r="BT37" s="206"/>
      <c r="BU37" s="206"/>
      <c r="BV37" s="209" t="s">
        <v>1</v>
      </c>
      <c r="BW37" s="209"/>
      <c r="BX37" s="183"/>
      <c r="BY37" s="183"/>
      <c r="BZ37" s="183"/>
      <c r="CA37" s="183"/>
      <c r="CB37" s="183"/>
      <c r="CC37" s="183"/>
      <c r="CD37" s="183"/>
      <c r="CE37" s="183"/>
      <c r="CF37" s="184"/>
    </row>
    <row r="38" spans="1:84" ht="7.5" customHeight="1" x14ac:dyDescent="0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9"/>
      <c r="L38" s="209"/>
      <c r="M38" s="183"/>
      <c r="N38" s="183"/>
      <c r="O38" s="183"/>
      <c r="P38" s="183"/>
      <c r="Q38" s="183"/>
      <c r="R38" s="183"/>
      <c r="S38" s="183"/>
      <c r="T38" s="183"/>
      <c r="U38" s="184"/>
      <c r="V38" s="205"/>
      <c r="W38" s="206"/>
      <c r="X38" s="206"/>
      <c r="Y38" s="206"/>
      <c r="Z38" s="206"/>
      <c r="AA38" s="206"/>
      <c r="AB38" s="206"/>
      <c r="AC38" s="206"/>
      <c r="AD38" s="206"/>
      <c r="AE38" s="206"/>
      <c r="AF38" s="209"/>
      <c r="AG38" s="209"/>
      <c r="AH38" s="183"/>
      <c r="AI38" s="183"/>
      <c r="AJ38" s="183"/>
      <c r="AK38" s="183"/>
      <c r="AL38" s="183"/>
      <c r="AM38" s="183"/>
      <c r="AN38" s="183"/>
      <c r="AO38" s="183"/>
      <c r="AP38" s="184"/>
      <c r="AQ38" s="205"/>
      <c r="AR38" s="206"/>
      <c r="AS38" s="206"/>
      <c r="AT38" s="206"/>
      <c r="AU38" s="206"/>
      <c r="AV38" s="206"/>
      <c r="AW38" s="206"/>
      <c r="AX38" s="206"/>
      <c r="AY38" s="206"/>
      <c r="AZ38" s="206"/>
      <c r="BA38" s="209"/>
      <c r="BB38" s="209"/>
      <c r="BC38" s="183"/>
      <c r="BD38" s="183"/>
      <c r="BE38" s="183"/>
      <c r="BF38" s="183"/>
      <c r="BG38" s="183"/>
      <c r="BH38" s="183"/>
      <c r="BI38" s="183"/>
      <c r="BJ38" s="183"/>
      <c r="BK38" s="184"/>
      <c r="BL38" s="205"/>
      <c r="BM38" s="206"/>
      <c r="BN38" s="206"/>
      <c r="BO38" s="206"/>
      <c r="BP38" s="206"/>
      <c r="BQ38" s="206"/>
      <c r="BR38" s="206"/>
      <c r="BS38" s="206"/>
      <c r="BT38" s="206"/>
      <c r="BU38" s="206"/>
      <c r="BV38" s="209"/>
      <c r="BW38" s="209"/>
      <c r="BX38" s="183"/>
      <c r="BY38" s="183"/>
      <c r="BZ38" s="183"/>
      <c r="CA38" s="183"/>
      <c r="CB38" s="183"/>
      <c r="CC38" s="183"/>
      <c r="CD38" s="183"/>
      <c r="CE38" s="183"/>
      <c r="CF38" s="184"/>
    </row>
    <row r="39" spans="1:84" ht="7.5" customHeight="1" x14ac:dyDescent="0.2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  <c r="L39" s="209"/>
      <c r="M39" s="185"/>
      <c r="N39" s="185"/>
      <c r="O39" s="185"/>
      <c r="P39" s="185"/>
      <c r="Q39" s="185"/>
      <c r="R39" s="185"/>
      <c r="S39" s="185"/>
      <c r="T39" s="185"/>
      <c r="U39" s="186"/>
      <c r="V39" s="207"/>
      <c r="W39" s="208"/>
      <c r="X39" s="208"/>
      <c r="Y39" s="208"/>
      <c r="Z39" s="208"/>
      <c r="AA39" s="208"/>
      <c r="AB39" s="208"/>
      <c r="AC39" s="208"/>
      <c r="AD39" s="208"/>
      <c r="AE39" s="208"/>
      <c r="AF39" s="209"/>
      <c r="AG39" s="209"/>
      <c r="AH39" s="185"/>
      <c r="AI39" s="185"/>
      <c r="AJ39" s="185"/>
      <c r="AK39" s="185"/>
      <c r="AL39" s="185"/>
      <c r="AM39" s="185"/>
      <c r="AN39" s="185"/>
      <c r="AO39" s="185"/>
      <c r="AP39" s="186"/>
      <c r="AQ39" s="207"/>
      <c r="AR39" s="208"/>
      <c r="AS39" s="208"/>
      <c r="AT39" s="208"/>
      <c r="AU39" s="208"/>
      <c r="AV39" s="208"/>
      <c r="AW39" s="208"/>
      <c r="AX39" s="208"/>
      <c r="AY39" s="208"/>
      <c r="AZ39" s="208"/>
      <c r="BA39" s="209"/>
      <c r="BB39" s="209"/>
      <c r="BC39" s="185"/>
      <c r="BD39" s="185"/>
      <c r="BE39" s="185"/>
      <c r="BF39" s="185"/>
      <c r="BG39" s="185"/>
      <c r="BH39" s="185"/>
      <c r="BI39" s="185"/>
      <c r="BJ39" s="185"/>
      <c r="BK39" s="186"/>
      <c r="BL39" s="207"/>
      <c r="BM39" s="208"/>
      <c r="BN39" s="208"/>
      <c r="BO39" s="208"/>
      <c r="BP39" s="208"/>
      <c r="BQ39" s="208"/>
      <c r="BR39" s="208"/>
      <c r="BS39" s="208"/>
      <c r="BT39" s="208"/>
      <c r="BU39" s="208"/>
      <c r="BV39" s="209"/>
      <c r="BW39" s="209"/>
      <c r="BX39" s="185"/>
      <c r="BY39" s="185"/>
      <c r="BZ39" s="185"/>
      <c r="CA39" s="185"/>
      <c r="CB39" s="185"/>
      <c r="CC39" s="185"/>
      <c r="CD39" s="185"/>
      <c r="CE39" s="185"/>
      <c r="CF39" s="186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210">
        <f ca="1">NOW()</f>
        <v>44305.875664699073</v>
      </c>
      <c r="B42" s="211"/>
      <c r="C42" s="211"/>
      <c r="D42" s="211"/>
      <c r="E42" s="211"/>
      <c r="F42" s="211"/>
      <c r="G42" s="211"/>
      <c r="H42" s="24"/>
      <c r="I42" s="24"/>
      <c r="J42" s="12"/>
      <c r="K42" s="12"/>
      <c r="L42" s="12"/>
      <c r="M42" s="12"/>
      <c r="N42" s="12"/>
      <c r="O42" s="214"/>
      <c r="P42" s="214"/>
      <c r="Q42" s="214"/>
      <c r="R42" s="214"/>
      <c r="S42" s="214"/>
      <c r="T42" s="214"/>
      <c r="U42" s="214"/>
      <c r="V42" s="210">
        <f ca="1">NOW()</f>
        <v>44305.875664699073</v>
      </c>
      <c r="W42" s="211"/>
      <c r="X42" s="211"/>
      <c r="Y42" s="211"/>
      <c r="Z42" s="211"/>
      <c r="AA42" s="211"/>
      <c r="AB42" s="211"/>
      <c r="AC42" s="24"/>
      <c r="AD42" s="24"/>
      <c r="AE42" s="12"/>
      <c r="AF42" s="12"/>
      <c r="AG42" s="12"/>
      <c r="AH42" s="12"/>
      <c r="AI42" s="12"/>
      <c r="AJ42" s="214"/>
      <c r="AK42" s="214"/>
      <c r="AL42" s="214"/>
      <c r="AM42" s="214"/>
      <c r="AN42" s="214"/>
      <c r="AO42" s="214"/>
      <c r="AP42" s="215"/>
      <c r="AQ42" s="210">
        <f ca="1">NOW()</f>
        <v>44305.875664699073</v>
      </c>
      <c r="AR42" s="211"/>
      <c r="AS42" s="211"/>
      <c r="AT42" s="211"/>
      <c r="AU42" s="211"/>
      <c r="AV42" s="211"/>
      <c r="AW42" s="211"/>
      <c r="AX42" s="24"/>
      <c r="AY42" s="24"/>
      <c r="AZ42" s="12"/>
      <c r="BA42" s="12"/>
      <c r="BB42" s="12"/>
      <c r="BC42" s="12"/>
      <c r="BD42" s="12"/>
      <c r="BE42" s="214"/>
      <c r="BF42" s="214"/>
      <c r="BG42" s="214"/>
      <c r="BH42" s="214"/>
      <c r="BI42" s="214"/>
      <c r="BJ42" s="214"/>
      <c r="BK42" s="215"/>
      <c r="BL42" s="210">
        <f ca="1">NOW()</f>
        <v>44305.875664699073</v>
      </c>
      <c r="BM42" s="211"/>
      <c r="BN42" s="211"/>
      <c r="BO42" s="211"/>
      <c r="BP42" s="211"/>
      <c r="BQ42" s="211"/>
      <c r="BR42" s="211"/>
      <c r="BS42" s="24"/>
      <c r="BT42" s="24"/>
      <c r="BU42" s="12"/>
      <c r="BV42" s="12"/>
      <c r="BW42" s="12"/>
      <c r="BX42" s="12"/>
      <c r="BY42" s="12"/>
      <c r="BZ42" s="214"/>
      <c r="CA42" s="214"/>
      <c r="CB42" s="214"/>
      <c r="CC42" s="214"/>
      <c r="CD42" s="214"/>
      <c r="CE42" s="214"/>
      <c r="CF42" s="215"/>
    </row>
    <row r="43" spans="1:84" ht="7.5" customHeight="1" x14ac:dyDescent="0.3">
      <c r="A43" s="212"/>
      <c r="B43" s="213"/>
      <c r="C43" s="213"/>
      <c r="D43" s="213"/>
      <c r="E43" s="213"/>
      <c r="F43" s="213"/>
      <c r="G43" s="213"/>
      <c r="H43" s="26"/>
      <c r="I43" s="26"/>
      <c r="J43" s="27"/>
      <c r="K43" s="27"/>
      <c r="L43" s="27"/>
      <c r="M43" s="27"/>
      <c r="N43" s="27"/>
      <c r="O43" s="214"/>
      <c r="P43" s="214"/>
      <c r="Q43" s="214"/>
      <c r="R43" s="214"/>
      <c r="S43" s="214"/>
      <c r="T43" s="214"/>
      <c r="U43" s="214"/>
      <c r="V43" s="212"/>
      <c r="W43" s="213"/>
      <c r="X43" s="213"/>
      <c r="Y43" s="213"/>
      <c r="Z43" s="213"/>
      <c r="AA43" s="213"/>
      <c r="AB43" s="213"/>
      <c r="AC43" s="26"/>
      <c r="AD43" s="26"/>
      <c r="AE43" s="27"/>
      <c r="AF43" s="27"/>
      <c r="AG43" s="27"/>
      <c r="AH43" s="27"/>
      <c r="AI43" s="27"/>
      <c r="AJ43" s="214"/>
      <c r="AK43" s="214"/>
      <c r="AL43" s="214"/>
      <c r="AM43" s="214"/>
      <c r="AN43" s="214"/>
      <c r="AO43" s="214"/>
      <c r="AP43" s="215"/>
      <c r="AQ43" s="212"/>
      <c r="AR43" s="213"/>
      <c r="AS43" s="213"/>
      <c r="AT43" s="213"/>
      <c r="AU43" s="213"/>
      <c r="AV43" s="213"/>
      <c r="AW43" s="213"/>
      <c r="AX43" s="26"/>
      <c r="AY43" s="26"/>
      <c r="AZ43" s="27"/>
      <c r="BA43" s="27"/>
      <c r="BB43" s="27"/>
      <c r="BC43" s="27"/>
      <c r="BD43" s="27"/>
      <c r="BE43" s="214"/>
      <c r="BF43" s="214"/>
      <c r="BG43" s="214"/>
      <c r="BH43" s="214"/>
      <c r="BI43" s="214"/>
      <c r="BJ43" s="214"/>
      <c r="BK43" s="215"/>
      <c r="BL43" s="212"/>
      <c r="BM43" s="213"/>
      <c r="BN43" s="213"/>
      <c r="BO43" s="213"/>
      <c r="BP43" s="213"/>
      <c r="BQ43" s="213"/>
      <c r="BR43" s="213"/>
      <c r="BS43" s="26"/>
      <c r="BT43" s="26"/>
      <c r="BU43" s="27"/>
      <c r="BV43" s="27"/>
      <c r="BW43" s="27"/>
      <c r="BX43" s="27"/>
      <c r="BY43" s="27"/>
      <c r="BZ43" s="214"/>
      <c r="CA43" s="214"/>
      <c r="CB43" s="214"/>
      <c r="CC43" s="214"/>
      <c r="CD43" s="214"/>
      <c r="CE43" s="214"/>
      <c r="CF43" s="215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87" t="str">
        <f>Results!$A$1</f>
        <v>&gt;&gt;Tournament name&lt;&lt;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7" t="str">
        <f>Results!$A$1</f>
        <v>&gt;&gt;Tournament name&lt;&lt;</v>
      </c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9"/>
      <c r="AQ45" s="187" t="str">
        <f>Results!$A$1</f>
        <v>&gt;&gt;Tournament name&lt;&lt;</v>
      </c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9"/>
      <c r="BL45" s="187" t="str">
        <f>Results!$A$1</f>
        <v>&gt;&gt;Tournament name&lt;&lt;</v>
      </c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9"/>
    </row>
    <row r="46" spans="1:84" ht="7.5" customHeight="1" x14ac:dyDescent="0.25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7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9"/>
      <c r="AQ46" s="187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9"/>
      <c r="BL46" s="187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9"/>
    </row>
    <row r="47" spans="1:84" ht="7.5" customHeight="1" x14ac:dyDescent="0.25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7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9"/>
      <c r="AQ47" s="187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9"/>
      <c r="BL47" s="187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9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90" t="s">
        <v>40</v>
      </c>
      <c r="B49" s="191"/>
      <c r="C49" s="191"/>
      <c r="D49" s="191"/>
      <c r="E49" s="191"/>
      <c r="F49" s="191"/>
      <c r="G49" s="191"/>
      <c r="H49" s="191"/>
      <c r="I49" s="191"/>
      <c r="J49" s="9"/>
      <c r="K49" s="9"/>
      <c r="L49" s="10"/>
      <c r="M49" s="9"/>
      <c r="N49" s="191" t="s">
        <v>39</v>
      </c>
      <c r="O49" s="191"/>
      <c r="P49" s="191"/>
      <c r="Q49" s="191"/>
      <c r="R49" s="191"/>
      <c r="S49" s="191"/>
      <c r="T49" s="191"/>
      <c r="U49" s="194"/>
      <c r="V49" s="190" t="s">
        <v>40</v>
      </c>
      <c r="W49" s="191"/>
      <c r="X49" s="191"/>
      <c r="Y49" s="191"/>
      <c r="Z49" s="191"/>
      <c r="AA49" s="191"/>
      <c r="AB49" s="191"/>
      <c r="AC49" s="191"/>
      <c r="AD49" s="191"/>
      <c r="AE49" s="9"/>
      <c r="AF49" s="9"/>
      <c r="AG49" s="10"/>
      <c r="AH49" s="9"/>
      <c r="AI49" s="191" t="s">
        <v>41</v>
      </c>
      <c r="AJ49" s="191"/>
      <c r="AK49" s="191"/>
      <c r="AL49" s="191"/>
      <c r="AM49" s="191"/>
      <c r="AN49" s="191"/>
      <c r="AO49" s="191"/>
      <c r="AP49" s="194"/>
      <c r="AQ49" s="190" t="s">
        <v>40</v>
      </c>
      <c r="AR49" s="191"/>
      <c r="AS49" s="191"/>
      <c r="AT49" s="191"/>
      <c r="AU49" s="191"/>
      <c r="AV49" s="191"/>
      <c r="AW49" s="191"/>
      <c r="AX49" s="191"/>
      <c r="AY49" s="191"/>
      <c r="AZ49" s="9"/>
      <c r="BA49" s="9"/>
      <c r="BB49" s="10"/>
      <c r="BC49" s="9"/>
      <c r="BD49" s="191" t="s">
        <v>42</v>
      </c>
      <c r="BE49" s="191"/>
      <c r="BF49" s="191"/>
      <c r="BG49" s="191"/>
      <c r="BH49" s="191"/>
      <c r="BI49" s="191"/>
      <c r="BJ49" s="191"/>
      <c r="BK49" s="194"/>
      <c r="BL49" s="190" t="s">
        <v>44</v>
      </c>
      <c r="BM49" s="191"/>
      <c r="BN49" s="191"/>
      <c r="BO49" s="191"/>
      <c r="BP49" s="191"/>
      <c r="BQ49" s="191"/>
      <c r="BR49" s="191"/>
      <c r="BS49" s="191"/>
      <c r="BT49" s="191"/>
      <c r="BU49" s="9"/>
      <c r="BV49" s="9"/>
      <c r="BW49" s="10"/>
      <c r="BX49" s="9"/>
      <c r="BY49" s="191" t="s">
        <v>43</v>
      </c>
      <c r="BZ49" s="191"/>
      <c r="CA49" s="191"/>
      <c r="CB49" s="191"/>
      <c r="CC49" s="191"/>
      <c r="CD49" s="191"/>
      <c r="CE49" s="191"/>
      <c r="CF49" s="194"/>
    </row>
    <row r="50" spans="1:84" ht="7.5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9"/>
      <c r="K50" s="9"/>
      <c r="L50" s="9"/>
      <c r="M50" s="9"/>
      <c r="N50" s="193"/>
      <c r="O50" s="193"/>
      <c r="P50" s="193"/>
      <c r="Q50" s="193"/>
      <c r="R50" s="193"/>
      <c r="S50" s="193"/>
      <c r="T50" s="193"/>
      <c r="U50" s="195"/>
      <c r="V50" s="192"/>
      <c r="W50" s="193"/>
      <c r="X50" s="193"/>
      <c r="Y50" s="193"/>
      <c r="Z50" s="193"/>
      <c r="AA50" s="193"/>
      <c r="AB50" s="193"/>
      <c r="AC50" s="193"/>
      <c r="AD50" s="193"/>
      <c r="AE50" s="9"/>
      <c r="AF50" s="9"/>
      <c r="AG50" s="9"/>
      <c r="AH50" s="9"/>
      <c r="AI50" s="193"/>
      <c r="AJ50" s="193"/>
      <c r="AK50" s="193"/>
      <c r="AL50" s="193"/>
      <c r="AM50" s="193"/>
      <c r="AN50" s="193"/>
      <c r="AO50" s="193"/>
      <c r="AP50" s="195"/>
      <c r="AQ50" s="192"/>
      <c r="AR50" s="193"/>
      <c r="AS50" s="193"/>
      <c r="AT50" s="193"/>
      <c r="AU50" s="193"/>
      <c r="AV50" s="193"/>
      <c r="AW50" s="193"/>
      <c r="AX50" s="193"/>
      <c r="AY50" s="193"/>
      <c r="AZ50" s="9"/>
      <c r="BA50" s="9"/>
      <c r="BB50" s="9"/>
      <c r="BC50" s="9"/>
      <c r="BD50" s="193"/>
      <c r="BE50" s="193"/>
      <c r="BF50" s="193"/>
      <c r="BG50" s="193"/>
      <c r="BH50" s="193"/>
      <c r="BI50" s="193"/>
      <c r="BJ50" s="193"/>
      <c r="BK50" s="195"/>
      <c r="BL50" s="192"/>
      <c r="BM50" s="193"/>
      <c r="BN50" s="193"/>
      <c r="BO50" s="193"/>
      <c r="BP50" s="193"/>
      <c r="BQ50" s="193"/>
      <c r="BR50" s="193"/>
      <c r="BS50" s="193"/>
      <c r="BT50" s="193"/>
      <c r="BU50" s="9"/>
      <c r="BV50" s="9"/>
      <c r="BW50" s="9"/>
      <c r="BX50" s="9"/>
      <c r="BY50" s="193"/>
      <c r="BZ50" s="193"/>
      <c r="CA50" s="193"/>
      <c r="CB50" s="193"/>
      <c r="CC50" s="193"/>
      <c r="CD50" s="193"/>
      <c r="CE50" s="193"/>
      <c r="CF50" s="195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18">
        <v>7</v>
      </c>
      <c r="I52" s="218"/>
      <c r="J52" s="218"/>
      <c r="K52" s="171" t="s">
        <v>1</v>
      </c>
      <c r="L52" s="218">
        <v>3</v>
      </c>
      <c r="M52" s="218"/>
      <c r="N52" s="218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18">
        <v>6</v>
      </c>
      <c r="AD52" s="218"/>
      <c r="AE52" s="218"/>
      <c r="AF52" s="171" t="s">
        <v>1</v>
      </c>
      <c r="AG52" s="218">
        <v>4</v>
      </c>
      <c r="AH52" s="218"/>
      <c r="AI52" s="218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18">
        <v>8</v>
      </c>
      <c r="AY52" s="218"/>
      <c r="AZ52" s="218"/>
      <c r="BA52" s="171" t="s">
        <v>1</v>
      </c>
      <c r="BB52" s="218">
        <v>5</v>
      </c>
      <c r="BC52" s="218"/>
      <c r="BD52" s="218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18">
        <v>1</v>
      </c>
      <c r="BT52" s="218"/>
      <c r="BU52" s="218"/>
      <c r="BV52" s="171" t="s">
        <v>1</v>
      </c>
      <c r="BW52" s="218">
        <v>2</v>
      </c>
      <c r="BX52" s="218"/>
      <c r="BY52" s="218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19"/>
      <c r="I53" s="219"/>
      <c r="J53" s="219"/>
      <c r="K53" s="172"/>
      <c r="L53" s="219"/>
      <c r="M53" s="219"/>
      <c r="N53" s="219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19"/>
      <c r="AD53" s="219"/>
      <c r="AE53" s="219"/>
      <c r="AF53" s="172"/>
      <c r="AG53" s="219"/>
      <c r="AH53" s="219"/>
      <c r="AI53" s="219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19"/>
      <c r="AY53" s="219"/>
      <c r="AZ53" s="219"/>
      <c r="BA53" s="172"/>
      <c r="BB53" s="219"/>
      <c r="BC53" s="219"/>
      <c r="BD53" s="219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19"/>
      <c r="BT53" s="219"/>
      <c r="BU53" s="219"/>
      <c r="BV53" s="172"/>
      <c r="BW53" s="219"/>
      <c r="BX53" s="219"/>
      <c r="BY53" s="219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ht="7.5" customHeight="1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8"/>
      <c r="V55" s="6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8"/>
      <c r="AQ55" s="6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6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8"/>
    </row>
    <row r="56" spans="1:84" s="93" customFormat="1" ht="7.5" customHeight="1" x14ac:dyDescent="0.25">
      <c r="A56" s="173">
        <f>Results!B17</f>
        <v>0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>
        <f>Results!B9</f>
        <v>0</v>
      </c>
      <c r="M56" s="174"/>
      <c r="N56" s="174"/>
      <c r="O56" s="174"/>
      <c r="P56" s="174"/>
      <c r="Q56" s="174"/>
      <c r="R56" s="174"/>
      <c r="S56" s="174"/>
      <c r="T56" s="174"/>
      <c r="U56" s="177"/>
      <c r="V56" s="173">
        <f>Results!B15</f>
        <v>0</v>
      </c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>
        <f>Results!B11</f>
        <v>0</v>
      </c>
      <c r="AH56" s="174"/>
      <c r="AI56" s="174"/>
      <c r="AJ56" s="174"/>
      <c r="AK56" s="174"/>
      <c r="AL56" s="174"/>
      <c r="AM56" s="174"/>
      <c r="AN56" s="174"/>
      <c r="AO56" s="174"/>
      <c r="AP56" s="177"/>
      <c r="AQ56" s="173">
        <f>Results!B19</f>
        <v>0</v>
      </c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>
        <f>Results!B13</f>
        <v>0</v>
      </c>
      <c r="BC56" s="174"/>
      <c r="BD56" s="174"/>
      <c r="BE56" s="174"/>
      <c r="BF56" s="174"/>
      <c r="BG56" s="174"/>
      <c r="BH56" s="174"/>
      <c r="BI56" s="174"/>
      <c r="BJ56" s="174"/>
      <c r="BK56" s="177"/>
      <c r="BL56" s="173">
        <f>Results!B5</f>
        <v>0</v>
      </c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>
        <f>Results!B7</f>
        <v>0</v>
      </c>
      <c r="BX56" s="174"/>
      <c r="BY56" s="174"/>
      <c r="BZ56" s="174"/>
      <c r="CA56" s="174"/>
      <c r="CB56" s="174"/>
      <c r="CC56" s="174"/>
      <c r="CD56" s="174"/>
      <c r="CE56" s="174"/>
      <c r="CF56" s="177"/>
    </row>
    <row r="57" spans="1:84" s="93" customFormat="1" ht="7.5" customHeight="1" x14ac:dyDescent="0.25">
      <c r="A57" s="175"/>
      <c r="B57" s="176"/>
      <c r="C57" s="176"/>
      <c r="D57" s="176"/>
      <c r="E57" s="176"/>
      <c r="F57" s="176"/>
      <c r="G57" s="176"/>
      <c r="H57" s="176"/>
      <c r="I57" s="176"/>
      <c r="J57" s="176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7"/>
      <c r="V57" s="175"/>
      <c r="W57" s="176"/>
      <c r="X57" s="176"/>
      <c r="Y57" s="176"/>
      <c r="Z57" s="176"/>
      <c r="AA57" s="176"/>
      <c r="AB57" s="176"/>
      <c r="AC57" s="176"/>
      <c r="AD57" s="176"/>
      <c r="AE57" s="176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7"/>
      <c r="AQ57" s="175"/>
      <c r="AR57" s="176"/>
      <c r="AS57" s="176"/>
      <c r="AT57" s="176"/>
      <c r="AU57" s="176"/>
      <c r="AV57" s="176"/>
      <c r="AW57" s="176"/>
      <c r="AX57" s="176"/>
      <c r="AY57" s="176"/>
      <c r="AZ57" s="176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7"/>
      <c r="BL57" s="175"/>
      <c r="BM57" s="176"/>
      <c r="BN57" s="176"/>
      <c r="BO57" s="176"/>
      <c r="BP57" s="176"/>
      <c r="BQ57" s="176"/>
      <c r="BR57" s="176"/>
      <c r="BS57" s="176"/>
      <c r="BT57" s="176"/>
      <c r="BU57" s="176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7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78" t="s">
        <v>5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82">
        <v>1</v>
      </c>
      <c r="L59" s="182"/>
      <c r="M59" s="183"/>
      <c r="N59" s="183"/>
      <c r="O59" s="183"/>
      <c r="P59" s="183"/>
      <c r="Q59" s="183"/>
      <c r="R59" s="183"/>
      <c r="S59" s="183"/>
      <c r="T59" s="183"/>
      <c r="U59" s="184"/>
      <c r="V59" s="178" t="s">
        <v>5</v>
      </c>
      <c r="W59" s="179"/>
      <c r="X59" s="179"/>
      <c r="Y59" s="179"/>
      <c r="Z59" s="179"/>
      <c r="AA59" s="179"/>
      <c r="AB59" s="179"/>
      <c r="AC59" s="179"/>
      <c r="AD59" s="179"/>
      <c r="AE59" s="179"/>
      <c r="AF59" s="182">
        <v>1</v>
      </c>
      <c r="AG59" s="182"/>
      <c r="AH59" s="183"/>
      <c r="AI59" s="183"/>
      <c r="AJ59" s="183"/>
      <c r="AK59" s="183"/>
      <c r="AL59" s="183"/>
      <c r="AM59" s="183"/>
      <c r="AN59" s="183"/>
      <c r="AO59" s="183"/>
      <c r="AP59" s="184"/>
      <c r="AQ59" s="178" t="s">
        <v>5</v>
      </c>
      <c r="AR59" s="179"/>
      <c r="AS59" s="179"/>
      <c r="AT59" s="179"/>
      <c r="AU59" s="179"/>
      <c r="AV59" s="179"/>
      <c r="AW59" s="179"/>
      <c r="AX59" s="179"/>
      <c r="AY59" s="179"/>
      <c r="AZ59" s="179"/>
      <c r="BA59" s="182">
        <v>1</v>
      </c>
      <c r="BB59" s="182"/>
      <c r="BC59" s="183"/>
      <c r="BD59" s="183"/>
      <c r="BE59" s="183"/>
      <c r="BF59" s="183"/>
      <c r="BG59" s="183"/>
      <c r="BH59" s="183"/>
      <c r="BI59" s="183"/>
      <c r="BJ59" s="183"/>
      <c r="BK59" s="184"/>
      <c r="BL59" s="178" t="s">
        <v>5</v>
      </c>
      <c r="BM59" s="179"/>
      <c r="BN59" s="179"/>
      <c r="BO59" s="179"/>
      <c r="BP59" s="179"/>
      <c r="BQ59" s="179"/>
      <c r="BR59" s="179"/>
      <c r="BS59" s="179"/>
      <c r="BT59" s="179"/>
      <c r="BU59" s="179"/>
      <c r="BV59" s="182">
        <v>1</v>
      </c>
      <c r="BW59" s="182"/>
      <c r="BX59" s="183"/>
      <c r="BY59" s="183"/>
      <c r="BZ59" s="183"/>
      <c r="CA59" s="183"/>
      <c r="CB59" s="183"/>
      <c r="CC59" s="183"/>
      <c r="CD59" s="183"/>
      <c r="CE59" s="183"/>
      <c r="CF59" s="184"/>
    </row>
    <row r="60" spans="1:84" ht="7.5" customHeight="1" x14ac:dyDescent="0.25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82"/>
      <c r="L60" s="182"/>
      <c r="M60" s="183"/>
      <c r="N60" s="183"/>
      <c r="O60" s="183"/>
      <c r="P60" s="183"/>
      <c r="Q60" s="183"/>
      <c r="R60" s="183"/>
      <c r="S60" s="183"/>
      <c r="T60" s="183"/>
      <c r="U60" s="184"/>
      <c r="V60" s="178"/>
      <c r="W60" s="179"/>
      <c r="X60" s="179"/>
      <c r="Y60" s="179"/>
      <c r="Z60" s="179"/>
      <c r="AA60" s="179"/>
      <c r="AB60" s="179"/>
      <c r="AC60" s="179"/>
      <c r="AD60" s="179"/>
      <c r="AE60" s="179"/>
      <c r="AF60" s="182"/>
      <c r="AG60" s="182"/>
      <c r="AH60" s="183"/>
      <c r="AI60" s="183"/>
      <c r="AJ60" s="183"/>
      <c r="AK60" s="183"/>
      <c r="AL60" s="183"/>
      <c r="AM60" s="183"/>
      <c r="AN60" s="183"/>
      <c r="AO60" s="183"/>
      <c r="AP60" s="184"/>
      <c r="AQ60" s="178"/>
      <c r="AR60" s="179"/>
      <c r="AS60" s="179"/>
      <c r="AT60" s="179"/>
      <c r="AU60" s="179"/>
      <c r="AV60" s="179"/>
      <c r="AW60" s="179"/>
      <c r="AX60" s="179"/>
      <c r="AY60" s="179"/>
      <c r="AZ60" s="179"/>
      <c r="BA60" s="182"/>
      <c r="BB60" s="182"/>
      <c r="BC60" s="183"/>
      <c r="BD60" s="183"/>
      <c r="BE60" s="183"/>
      <c r="BF60" s="183"/>
      <c r="BG60" s="183"/>
      <c r="BH60" s="183"/>
      <c r="BI60" s="183"/>
      <c r="BJ60" s="183"/>
      <c r="BK60" s="184"/>
      <c r="BL60" s="178"/>
      <c r="BM60" s="179"/>
      <c r="BN60" s="179"/>
      <c r="BO60" s="179"/>
      <c r="BP60" s="179"/>
      <c r="BQ60" s="179"/>
      <c r="BR60" s="179"/>
      <c r="BS60" s="179"/>
      <c r="BT60" s="179"/>
      <c r="BU60" s="179"/>
      <c r="BV60" s="182"/>
      <c r="BW60" s="182"/>
      <c r="BX60" s="183"/>
      <c r="BY60" s="183"/>
      <c r="BZ60" s="183"/>
      <c r="CA60" s="183"/>
      <c r="CB60" s="183"/>
      <c r="CC60" s="183"/>
      <c r="CD60" s="183"/>
      <c r="CE60" s="183"/>
      <c r="CF60" s="184"/>
    </row>
    <row r="61" spans="1:84" ht="7.5" customHeight="1" x14ac:dyDescent="0.2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2"/>
      <c r="L61" s="182"/>
      <c r="M61" s="185"/>
      <c r="N61" s="185"/>
      <c r="O61" s="185"/>
      <c r="P61" s="185"/>
      <c r="Q61" s="185"/>
      <c r="R61" s="185"/>
      <c r="S61" s="185"/>
      <c r="T61" s="185"/>
      <c r="U61" s="186"/>
      <c r="V61" s="180"/>
      <c r="W61" s="181"/>
      <c r="X61" s="181"/>
      <c r="Y61" s="181"/>
      <c r="Z61" s="181"/>
      <c r="AA61" s="181"/>
      <c r="AB61" s="181"/>
      <c r="AC61" s="181"/>
      <c r="AD61" s="181"/>
      <c r="AE61" s="181"/>
      <c r="AF61" s="182"/>
      <c r="AG61" s="182"/>
      <c r="AH61" s="185"/>
      <c r="AI61" s="185"/>
      <c r="AJ61" s="185"/>
      <c r="AK61" s="185"/>
      <c r="AL61" s="185"/>
      <c r="AM61" s="185"/>
      <c r="AN61" s="185"/>
      <c r="AO61" s="185"/>
      <c r="AP61" s="186"/>
      <c r="AQ61" s="180"/>
      <c r="AR61" s="181"/>
      <c r="AS61" s="181"/>
      <c r="AT61" s="181"/>
      <c r="AU61" s="181"/>
      <c r="AV61" s="181"/>
      <c r="AW61" s="181"/>
      <c r="AX61" s="181"/>
      <c r="AY61" s="181"/>
      <c r="AZ61" s="181"/>
      <c r="BA61" s="182"/>
      <c r="BB61" s="182"/>
      <c r="BC61" s="185"/>
      <c r="BD61" s="185"/>
      <c r="BE61" s="185"/>
      <c r="BF61" s="185"/>
      <c r="BG61" s="185"/>
      <c r="BH61" s="185"/>
      <c r="BI61" s="185"/>
      <c r="BJ61" s="185"/>
      <c r="BK61" s="186"/>
      <c r="BL61" s="180"/>
      <c r="BM61" s="181"/>
      <c r="BN61" s="181"/>
      <c r="BO61" s="181"/>
      <c r="BP61" s="181"/>
      <c r="BQ61" s="181"/>
      <c r="BR61" s="181"/>
      <c r="BS61" s="181"/>
      <c r="BT61" s="181"/>
      <c r="BU61" s="181"/>
      <c r="BV61" s="182"/>
      <c r="BW61" s="182"/>
      <c r="BX61" s="185"/>
      <c r="BY61" s="185"/>
      <c r="BZ61" s="185"/>
      <c r="CA61" s="185"/>
      <c r="CB61" s="185"/>
      <c r="CC61" s="185"/>
      <c r="CD61" s="185"/>
      <c r="CE61" s="185"/>
      <c r="CF61" s="186"/>
    </row>
    <row r="62" spans="1:84" s="29" customFormat="1" ht="7.5" customHeight="1" x14ac:dyDescent="0.25">
      <c r="A62" s="196"/>
      <c r="B62" s="182"/>
      <c r="C62" s="182"/>
      <c r="D62" s="182"/>
      <c r="E62" s="182"/>
      <c r="F62" s="182"/>
      <c r="G62" s="182"/>
      <c r="H62" s="182"/>
      <c r="I62" s="182"/>
      <c r="J62" s="182"/>
      <c r="K62" s="182">
        <v>2</v>
      </c>
      <c r="L62" s="182"/>
      <c r="M62" s="179" t="s">
        <v>5</v>
      </c>
      <c r="N62" s="179"/>
      <c r="O62" s="179"/>
      <c r="P62" s="179"/>
      <c r="Q62" s="179"/>
      <c r="R62" s="179"/>
      <c r="S62" s="179"/>
      <c r="T62" s="179"/>
      <c r="U62" s="199"/>
      <c r="V62" s="196"/>
      <c r="W62" s="182"/>
      <c r="X62" s="182"/>
      <c r="Y62" s="182"/>
      <c r="Z62" s="182"/>
      <c r="AA62" s="182"/>
      <c r="AB62" s="182"/>
      <c r="AC62" s="182"/>
      <c r="AD62" s="182"/>
      <c r="AE62" s="182"/>
      <c r="AF62" s="182">
        <v>2</v>
      </c>
      <c r="AG62" s="182"/>
      <c r="AH62" s="179" t="s">
        <v>5</v>
      </c>
      <c r="AI62" s="179"/>
      <c r="AJ62" s="179"/>
      <c r="AK62" s="179"/>
      <c r="AL62" s="179"/>
      <c r="AM62" s="179"/>
      <c r="AN62" s="179"/>
      <c r="AO62" s="179"/>
      <c r="AP62" s="199"/>
      <c r="AQ62" s="196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>
        <v>2</v>
      </c>
      <c r="BB62" s="182"/>
      <c r="BC62" s="179" t="s">
        <v>5</v>
      </c>
      <c r="BD62" s="179"/>
      <c r="BE62" s="179"/>
      <c r="BF62" s="179"/>
      <c r="BG62" s="179"/>
      <c r="BH62" s="179"/>
      <c r="BI62" s="179"/>
      <c r="BJ62" s="179"/>
      <c r="BK62" s="199"/>
      <c r="BL62" s="196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>
        <v>2</v>
      </c>
      <c r="BW62" s="182"/>
      <c r="BX62" s="179" t="s">
        <v>5</v>
      </c>
      <c r="BY62" s="179"/>
      <c r="BZ62" s="179"/>
      <c r="CA62" s="179"/>
      <c r="CB62" s="179"/>
      <c r="CC62" s="179"/>
      <c r="CD62" s="179"/>
      <c r="CE62" s="179"/>
      <c r="CF62" s="199"/>
    </row>
    <row r="63" spans="1:84" s="1" customFormat="1" ht="7.5" customHeight="1" x14ac:dyDescent="0.4">
      <c r="A63" s="196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79"/>
      <c r="N63" s="179"/>
      <c r="O63" s="179"/>
      <c r="P63" s="179"/>
      <c r="Q63" s="179"/>
      <c r="R63" s="179"/>
      <c r="S63" s="179"/>
      <c r="T63" s="179"/>
      <c r="U63" s="199"/>
      <c r="V63" s="196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79"/>
      <c r="AI63" s="179"/>
      <c r="AJ63" s="179"/>
      <c r="AK63" s="179"/>
      <c r="AL63" s="179"/>
      <c r="AM63" s="179"/>
      <c r="AN63" s="179"/>
      <c r="AO63" s="179"/>
      <c r="AP63" s="199"/>
      <c r="AQ63" s="196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79"/>
      <c r="BD63" s="179"/>
      <c r="BE63" s="179"/>
      <c r="BF63" s="179"/>
      <c r="BG63" s="179"/>
      <c r="BH63" s="179"/>
      <c r="BI63" s="179"/>
      <c r="BJ63" s="179"/>
      <c r="BK63" s="199"/>
      <c r="BL63" s="196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79"/>
      <c r="BY63" s="179"/>
      <c r="BZ63" s="179"/>
      <c r="CA63" s="179"/>
      <c r="CB63" s="179"/>
      <c r="CC63" s="179"/>
      <c r="CD63" s="179"/>
      <c r="CE63" s="179"/>
      <c r="CF63" s="199"/>
    </row>
    <row r="64" spans="1:84" ht="7.5" customHeight="1" x14ac:dyDescent="0.25">
      <c r="A64" s="197"/>
      <c r="B64" s="198"/>
      <c r="C64" s="198"/>
      <c r="D64" s="198"/>
      <c r="E64" s="198"/>
      <c r="F64" s="198"/>
      <c r="G64" s="198"/>
      <c r="H64" s="198"/>
      <c r="I64" s="198"/>
      <c r="J64" s="198"/>
      <c r="K64" s="182"/>
      <c r="L64" s="182"/>
      <c r="M64" s="181"/>
      <c r="N64" s="181"/>
      <c r="O64" s="181"/>
      <c r="P64" s="181"/>
      <c r="Q64" s="181"/>
      <c r="R64" s="181"/>
      <c r="S64" s="181"/>
      <c r="T64" s="181"/>
      <c r="U64" s="200"/>
      <c r="V64" s="197"/>
      <c r="W64" s="198"/>
      <c r="X64" s="198"/>
      <c r="Y64" s="198"/>
      <c r="Z64" s="198"/>
      <c r="AA64" s="198"/>
      <c r="AB64" s="198"/>
      <c r="AC64" s="198"/>
      <c r="AD64" s="198"/>
      <c r="AE64" s="198"/>
      <c r="AF64" s="182"/>
      <c r="AG64" s="182"/>
      <c r="AH64" s="181"/>
      <c r="AI64" s="181"/>
      <c r="AJ64" s="181"/>
      <c r="AK64" s="181"/>
      <c r="AL64" s="181"/>
      <c r="AM64" s="181"/>
      <c r="AN64" s="181"/>
      <c r="AO64" s="181"/>
      <c r="AP64" s="200"/>
      <c r="AQ64" s="197"/>
      <c r="AR64" s="198"/>
      <c r="AS64" s="198"/>
      <c r="AT64" s="198"/>
      <c r="AU64" s="198"/>
      <c r="AV64" s="198"/>
      <c r="AW64" s="198"/>
      <c r="AX64" s="198"/>
      <c r="AY64" s="198"/>
      <c r="AZ64" s="198"/>
      <c r="BA64" s="182"/>
      <c r="BB64" s="182"/>
      <c r="BC64" s="181"/>
      <c r="BD64" s="181"/>
      <c r="BE64" s="181"/>
      <c r="BF64" s="181"/>
      <c r="BG64" s="181"/>
      <c r="BH64" s="181"/>
      <c r="BI64" s="181"/>
      <c r="BJ64" s="181"/>
      <c r="BK64" s="200"/>
      <c r="BL64" s="197"/>
      <c r="BM64" s="198"/>
      <c r="BN64" s="198"/>
      <c r="BO64" s="198"/>
      <c r="BP64" s="198"/>
      <c r="BQ64" s="198"/>
      <c r="BR64" s="198"/>
      <c r="BS64" s="198"/>
      <c r="BT64" s="198"/>
      <c r="BU64" s="198"/>
      <c r="BV64" s="182"/>
      <c r="BW64" s="182"/>
      <c r="BX64" s="181"/>
      <c r="BY64" s="181"/>
      <c r="BZ64" s="181"/>
      <c r="CA64" s="181"/>
      <c r="CB64" s="181"/>
      <c r="CC64" s="181"/>
      <c r="CD64" s="181"/>
      <c r="CE64" s="181"/>
      <c r="CF64" s="200"/>
    </row>
    <row r="65" spans="1:84" ht="7.5" customHeight="1" x14ac:dyDescent="0.25">
      <c r="A65" s="178" t="s">
        <v>5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82">
        <v>3</v>
      </c>
      <c r="L65" s="182"/>
      <c r="M65" s="182"/>
      <c r="N65" s="182"/>
      <c r="O65" s="182"/>
      <c r="P65" s="182"/>
      <c r="Q65" s="182"/>
      <c r="R65" s="182"/>
      <c r="S65" s="182"/>
      <c r="T65" s="182"/>
      <c r="U65" s="201"/>
      <c r="V65" s="178" t="s">
        <v>5</v>
      </c>
      <c r="W65" s="179"/>
      <c r="X65" s="179"/>
      <c r="Y65" s="179"/>
      <c r="Z65" s="179"/>
      <c r="AA65" s="179"/>
      <c r="AB65" s="179"/>
      <c r="AC65" s="179"/>
      <c r="AD65" s="179"/>
      <c r="AE65" s="179"/>
      <c r="AF65" s="182">
        <v>3</v>
      </c>
      <c r="AG65" s="182"/>
      <c r="AH65" s="182"/>
      <c r="AI65" s="182"/>
      <c r="AJ65" s="182"/>
      <c r="AK65" s="182"/>
      <c r="AL65" s="182"/>
      <c r="AM65" s="182"/>
      <c r="AN65" s="182"/>
      <c r="AO65" s="182"/>
      <c r="AP65" s="201"/>
      <c r="AQ65" s="178" t="s">
        <v>5</v>
      </c>
      <c r="AR65" s="179"/>
      <c r="AS65" s="179"/>
      <c r="AT65" s="179"/>
      <c r="AU65" s="179"/>
      <c r="AV65" s="179"/>
      <c r="AW65" s="179"/>
      <c r="AX65" s="179"/>
      <c r="AY65" s="179"/>
      <c r="AZ65" s="179"/>
      <c r="BA65" s="182">
        <v>3</v>
      </c>
      <c r="BB65" s="182"/>
      <c r="BC65" s="182"/>
      <c r="BD65" s="182"/>
      <c r="BE65" s="182"/>
      <c r="BF65" s="182"/>
      <c r="BG65" s="182"/>
      <c r="BH65" s="182"/>
      <c r="BI65" s="182"/>
      <c r="BJ65" s="182"/>
      <c r="BK65" s="201"/>
      <c r="BL65" s="178" t="s">
        <v>5</v>
      </c>
      <c r="BM65" s="179"/>
      <c r="BN65" s="179"/>
      <c r="BO65" s="179"/>
      <c r="BP65" s="179"/>
      <c r="BQ65" s="179"/>
      <c r="BR65" s="179"/>
      <c r="BS65" s="179"/>
      <c r="BT65" s="179"/>
      <c r="BU65" s="179"/>
      <c r="BV65" s="182">
        <v>3</v>
      </c>
      <c r="BW65" s="182"/>
      <c r="BX65" s="182"/>
      <c r="BY65" s="182"/>
      <c r="BZ65" s="182"/>
      <c r="CA65" s="182"/>
      <c r="CB65" s="182"/>
      <c r="CC65" s="182"/>
      <c r="CD65" s="182"/>
      <c r="CE65" s="182"/>
      <c r="CF65" s="201"/>
    </row>
    <row r="66" spans="1:84" ht="7.5" customHeight="1" x14ac:dyDescent="0.25">
      <c r="A66" s="178"/>
      <c r="B66" s="179"/>
      <c r="C66" s="179"/>
      <c r="D66" s="179"/>
      <c r="E66" s="179"/>
      <c r="F66" s="179"/>
      <c r="G66" s="179"/>
      <c r="H66" s="179"/>
      <c r="I66" s="179"/>
      <c r="J66" s="179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201"/>
      <c r="V66" s="178"/>
      <c r="W66" s="179"/>
      <c r="X66" s="179"/>
      <c r="Y66" s="179"/>
      <c r="Z66" s="179"/>
      <c r="AA66" s="179"/>
      <c r="AB66" s="179"/>
      <c r="AC66" s="179"/>
      <c r="AD66" s="179"/>
      <c r="AE66" s="179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201"/>
      <c r="AQ66" s="178"/>
      <c r="AR66" s="179"/>
      <c r="AS66" s="179"/>
      <c r="AT66" s="179"/>
      <c r="AU66" s="179"/>
      <c r="AV66" s="179"/>
      <c r="AW66" s="179"/>
      <c r="AX66" s="179"/>
      <c r="AY66" s="179"/>
      <c r="AZ66" s="179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201"/>
      <c r="BL66" s="178"/>
      <c r="BM66" s="179"/>
      <c r="BN66" s="179"/>
      <c r="BO66" s="179"/>
      <c r="BP66" s="179"/>
      <c r="BQ66" s="179"/>
      <c r="BR66" s="179"/>
      <c r="BS66" s="179"/>
      <c r="BT66" s="179"/>
      <c r="BU66" s="179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201"/>
    </row>
    <row r="67" spans="1:84" ht="7.5" customHeight="1" x14ac:dyDescent="0.2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2"/>
      <c r="L67" s="182"/>
      <c r="M67" s="198"/>
      <c r="N67" s="198"/>
      <c r="O67" s="198"/>
      <c r="P67" s="198"/>
      <c r="Q67" s="198"/>
      <c r="R67" s="198"/>
      <c r="S67" s="198"/>
      <c r="T67" s="198"/>
      <c r="U67" s="202"/>
      <c r="V67" s="180"/>
      <c r="W67" s="181"/>
      <c r="X67" s="181"/>
      <c r="Y67" s="181"/>
      <c r="Z67" s="181"/>
      <c r="AA67" s="181"/>
      <c r="AB67" s="181"/>
      <c r="AC67" s="181"/>
      <c r="AD67" s="181"/>
      <c r="AE67" s="181"/>
      <c r="AF67" s="182"/>
      <c r="AG67" s="182"/>
      <c r="AH67" s="198"/>
      <c r="AI67" s="198"/>
      <c r="AJ67" s="198"/>
      <c r="AK67" s="198"/>
      <c r="AL67" s="198"/>
      <c r="AM67" s="198"/>
      <c r="AN67" s="198"/>
      <c r="AO67" s="198"/>
      <c r="AP67" s="202"/>
      <c r="AQ67" s="180"/>
      <c r="AR67" s="181"/>
      <c r="AS67" s="181"/>
      <c r="AT67" s="181"/>
      <c r="AU67" s="181"/>
      <c r="AV67" s="181"/>
      <c r="AW67" s="181"/>
      <c r="AX67" s="181"/>
      <c r="AY67" s="181"/>
      <c r="AZ67" s="181"/>
      <c r="BA67" s="182"/>
      <c r="BB67" s="182"/>
      <c r="BC67" s="198"/>
      <c r="BD67" s="198"/>
      <c r="BE67" s="198"/>
      <c r="BF67" s="198"/>
      <c r="BG67" s="198"/>
      <c r="BH67" s="198"/>
      <c r="BI67" s="198"/>
      <c r="BJ67" s="198"/>
      <c r="BK67" s="202"/>
      <c r="BL67" s="180"/>
      <c r="BM67" s="181"/>
      <c r="BN67" s="181"/>
      <c r="BO67" s="181"/>
      <c r="BP67" s="181"/>
      <c r="BQ67" s="181"/>
      <c r="BR67" s="181"/>
      <c r="BS67" s="181"/>
      <c r="BT67" s="181"/>
      <c r="BU67" s="181"/>
      <c r="BV67" s="182"/>
      <c r="BW67" s="182"/>
      <c r="BX67" s="198"/>
      <c r="BY67" s="198"/>
      <c r="BZ67" s="198"/>
      <c r="CA67" s="198"/>
      <c r="CB67" s="198"/>
      <c r="CC67" s="198"/>
      <c r="CD67" s="198"/>
      <c r="CE67" s="198"/>
      <c r="CF67" s="202"/>
    </row>
    <row r="68" spans="1:84" ht="7.5" customHeight="1" x14ac:dyDescent="0.25">
      <c r="A68" s="196"/>
      <c r="B68" s="182"/>
      <c r="C68" s="182"/>
      <c r="D68" s="182"/>
      <c r="E68" s="182"/>
      <c r="F68" s="182"/>
      <c r="G68" s="182"/>
      <c r="H68" s="182"/>
      <c r="I68" s="182"/>
      <c r="J68" s="182"/>
      <c r="K68" s="182">
        <v>4</v>
      </c>
      <c r="L68" s="182"/>
      <c r="M68" s="179" t="s">
        <v>5</v>
      </c>
      <c r="N68" s="179"/>
      <c r="O68" s="179"/>
      <c r="P68" s="179"/>
      <c r="Q68" s="179"/>
      <c r="R68" s="179"/>
      <c r="S68" s="179"/>
      <c r="T68" s="179"/>
      <c r="U68" s="199"/>
      <c r="V68" s="196"/>
      <c r="W68" s="182"/>
      <c r="X68" s="182"/>
      <c r="Y68" s="182"/>
      <c r="Z68" s="182"/>
      <c r="AA68" s="182"/>
      <c r="AB68" s="182"/>
      <c r="AC68" s="182"/>
      <c r="AD68" s="182"/>
      <c r="AE68" s="182"/>
      <c r="AF68" s="182">
        <v>4</v>
      </c>
      <c r="AG68" s="182"/>
      <c r="AH68" s="179" t="s">
        <v>5</v>
      </c>
      <c r="AI68" s="179"/>
      <c r="AJ68" s="179"/>
      <c r="AK68" s="179"/>
      <c r="AL68" s="179"/>
      <c r="AM68" s="179"/>
      <c r="AN68" s="179"/>
      <c r="AO68" s="179"/>
      <c r="AP68" s="199"/>
      <c r="AQ68" s="196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>
        <v>4</v>
      </c>
      <c r="BB68" s="182"/>
      <c r="BC68" s="179" t="s">
        <v>5</v>
      </c>
      <c r="BD68" s="179"/>
      <c r="BE68" s="179"/>
      <c r="BF68" s="179"/>
      <c r="BG68" s="179"/>
      <c r="BH68" s="179"/>
      <c r="BI68" s="179"/>
      <c r="BJ68" s="179"/>
      <c r="BK68" s="199"/>
      <c r="BL68" s="196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>
        <v>4</v>
      </c>
      <c r="BW68" s="182"/>
      <c r="BX68" s="179" t="s">
        <v>5</v>
      </c>
      <c r="BY68" s="179"/>
      <c r="BZ68" s="179"/>
      <c r="CA68" s="179"/>
      <c r="CB68" s="179"/>
      <c r="CC68" s="179"/>
      <c r="CD68" s="179"/>
      <c r="CE68" s="179"/>
      <c r="CF68" s="199"/>
    </row>
    <row r="69" spans="1:84" ht="7.5" customHeight="1" x14ac:dyDescent="0.25">
      <c r="A69" s="196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79"/>
      <c r="N69" s="179"/>
      <c r="O69" s="179"/>
      <c r="P69" s="179"/>
      <c r="Q69" s="179"/>
      <c r="R69" s="179"/>
      <c r="S69" s="179"/>
      <c r="T69" s="179"/>
      <c r="U69" s="199"/>
      <c r="V69" s="196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79"/>
      <c r="AI69" s="179"/>
      <c r="AJ69" s="179"/>
      <c r="AK69" s="179"/>
      <c r="AL69" s="179"/>
      <c r="AM69" s="179"/>
      <c r="AN69" s="179"/>
      <c r="AO69" s="179"/>
      <c r="AP69" s="199"/>
      <c r="AQ69" s="196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79"/>
      <c r="BD69" s="179"/>
      <c r="BE69" s="179"/>
      <c r="BF69" s="179"/>
      <c r="BG69" s="179"/>
      <c r="BH69" s="179"/>
      <c r="BI69" s="179"/>
      <c r="BJ69" s="179"/>
      <c r="BK69" s="199"/>
      <c r="BL69" s="196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79"/>
      <c r="BY69" s="179"/>
      <c r="BZ69" s="179"/>
      <c r="CA69" s="179"/>
      <c r="CB69" s="179"/>
      <c r="CC69" s="179"/>
      <c r="CD69" s="179"/>
      <c r="CE69" s="179"/>
      <c r="CF69" s="199"/>
    </row>
    <row r="70" spans="1:84" ht="7.5" customHeight="1" x14ac:dyDescent="0.25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82"/>
      <c r="L70" s="182"/>
      <c r="M70" s="181"/>
      <c r="N70" s="181"/>
      <c r="O70" s="181"/>
      <c r="P70" s="181"/>
      <c r="Q70" s="181"/>
      <c r="R70" s="181"/>
      <c r="S70" s="181"/>
      <c r="T70" s="181"/>
      <c r="U70" s="200"/>
      <c r="V70" s="197"/>
      <c r="W70" s="198"/>
      <c r="X70" s="198"/>
      <c r="Y70" s="198"/>
      <c r="Z70" s="198"/>
      <c r="AA70" s="198"/>
      <c r="AB70" s="198"/>
      <c r="AC70" s="198"/>
      <c r="AD70" s="198"/>
      <c r="AE70" s="198"/>
      <c r="AF70" s="182"/>
      <c r="AG70" s="182"/>
      <c r="AH70" s="181"/>
      <c r="AI70" s="181"/>
      <c r="AJ70" s="181"/>
      <c r="AK70" s="181"/>
      <c r="AL70" s="181"/>
      <c r="AM70" s="181"/>
      <c r="AN70" s="181"/>
      <c r="AO70" s="181"/>
      <c r="AP70" s="200"/>
      <c r="AQ70" s="197"/>
      <c r="AR70" s="198"/>
      <c r="AS70" s="198"/>
      <c r="AT70" s="198"/>
      <c r="AU70" s="198"/>
      <c r="AV70" s="198"/>
      <c r="AW70" s="198"/>
      <c r="AX70" s="198"/>
      <c r="AY70" s="198"/>
      <c r="AZ70" s="198"/>
      <c r="BA70" s="182"/>
      <c r="BB70" s="182"/>
      <c r="BC70" s="181"/>
      <c r="BD70" s="181"/>
      <c r="BE70" s="181"/>
      <c r="BF70" s="181"/>
      <c r="BG70" s="181"/>
      <c r="BH70" s="181"/>
      <c r="BI70" s="181"/>
      <c r="BJ70" s="181"/>
      <c r="BK70" s="200"/>
      <c r="BL70" s="197"/>
      <c r="BM70" s="198"/>
      <c r="BN70" s="198"/>
      <c r="BO70" s="198"/>
      <c r="BP70" s="198"/>
      <c r="BQ70" s="198"/>
      <c r="BR70" s="198"/>
      <c r="BS70" s="198"/>
      <c r="BT70" s="198"/>
      <c r="BU70" s="198"/>
      <c r="BV70" s="182"/>
      <c r="BW70" s="182"/>
      <c r="BX70" s="181"/>
      <c r="BY70" s="181"/>
      <c r="BZ70" s="181"/>
      <c r="CA70" s="181"/>
      <c r="CB70" s="181"/>
      <c r="CC70" s="181"/>
      <c r="CD70" s="181"/>
      <c r="CE70" s="181"/>
      <c r="CF70" s="200"/>
    </row>
    <row r="71" spans="1:84" ht="7.5" customHeight="1" x14ac:dyDescent="0.25">
      <c r="A71" s="178" t="s">
        <v>5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82">
        <v>5</v>
      </c>
      <c r="L71" s="182"/>
      <c r="M71" s="182"/>
      <c r="N71" s="182"/>
      <c r="O71" s="182"/>
      <c r="P71" s="182"/>
      <c r="Q71" s="182"/>
      <c r="R71" s="182"/>
      <c r="S71" s="182"/>
      <c r="T71" s="182"/>
      <c r="U71" s="201"/>
      <c r="V71" s="178" t="s">
        <v>5</v>
      </c>
      <c r="W71" s="179"/>
      <c r="X71" s="179"/>
      <c r="Y71" s="179"/>
      <c r="Z71" s="179"/>
      <c r="AA71" s="179"/>
      <c r="AB71" s="179"/>
      <c r="AC71" s="179"/>
      <c r="AD71" s="179"/>
      <c r="AE71" s="179"/>
      <c r="AF71" s="182">
        <v>5</v>
      </c>
      <c r="AG71" s="182"/>
      <c r="AH71" s="182"/>
      <c r="AI71" s="182"/>
      <c r="AJ71" s="182"/>
      <c r="AK71" s="182"/>
      <c r="AL71" s="182"/>
      <c r="AM71" s="182"/>
      <c r="AN71" s="182"/>
      <c r="AO71" s="182"/>
      <c r="AP71" s="201"/>
      <c r="AQ71" s="178" t="s">
        <v>5</v>
      </c>
      <c r="AR71" s="179"/>
      <c r="AS71" s="179"/>
      <c r="AT71" s="179"/>
      <c r="AU71" s="179"/>
      <c r="AV71" s="179"/>
      <c r="AW71" s="179"/>
      <c r="AX71" s="179"/>
      <c r="AY71" s="179"/>
      <c r="AZ71" s="179"/>
      <c r="BA71" s="182">
        <v>5</v>
      </c>
      <c r="BB71" s="182"/>
      <c r="BC71" s="182"/>
      <c r="BD71" s="182"/>
      <c r="BE71" s="182"/>
      <c r="BF71" s="182"/>
      <c r="BG71" s="182"/>
      <c r="BH71" s="182"/>
      <c r="BI71" s="182"/>
      <c r="BJ71" s="182"/>
      <c r="BK71" s="201"/>
      <c r="BL71" s="178" t="s">
        <v>5</v>
      </c>
      <c r="BM71" s="179"/>
      <c r="BN71" s="179"/>
      <c r="BO71" s="179"/>
      <c r="BP71" s="179"/>
      <c r="BQ71" s="179"/>
      <c r="BR71" s="179"/>
      <c r="BS71" s="179"/>
      <c r="BT71" s="179"/>
      <c r="BU71" s="179"/>
      <c r="BV71" s="182">
        <v>5</v>
      </c>
      <c r="BW71" s="182"/>
      <c r="BX71" s="182"/>
      <c r="BY71" s="182"/>
      <c r="BZ71" s="182"/>
      <c r="CA71" s="182"/>
      <c r="CB71" s="182"/>
      <c r="CC71" s="182"/>
      <c r="CD71" s="182"/>
      <c r="CE71" s="182"/>
      <c r="CF71" s="201"/>
    </row>
    <row r="72" spans="1:84" ht="7.5" customHeight="1" x14ac:dyDescent="0.25">
      <c r="A72" s="178"/>
      <c r="B72" s="179"/>
      <c r="C72" s="179"/>
      <c r="D72" s="179"/>
      <c r="E72" s="179"/>
      <c r="F72" s="179"/>
      <c r="G72" s="179"/>
      <c r="H72" s="179"/>
      <c r="I72" s="179"/>
      <c r="J72" s="179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201"/>
      <c r="V72" s="178"/>
      <c r="W72" s="179"/>
      <c r="X72" s="179"/>
      <c r="Y72" s="179"/>
      <c r="Z72" s="179"/>
      <c r="AA72" s="179"/>
      <c r="AB72" s="179"/>
      <c r="AC72" s="179"/>
      <c r="AD72" s="179"/>
      <c r="AE72" s="179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201"/>
      <c r="AQ72" s="178"/>
      <c r="AR72" s="179"/>
      <c r="AS72" s="179"/>
      <c r="AT72" s="179"/>
      <c r="AU72" s="179"/>
      <c r="AV72" s="179"/>
      <c r="AW72" s="179"/>
      <c r="AX72" s="179"/>
      <c r="AY72" s="179"/>
      <c r="AZ72" s="179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201"/>
      <c r="BL72" s="178"/>
      <c r="BM72" s="179"/>
      <c r="BN72" s="179"/>
      <c r="BO72" s="179"/>
      <c r="BP72" s="179"/>
      <c r="BQ72" s="179"/>
      <c r="BR72" s="179"/>
      <c r="BS72" s="179"/>
      <c r="BT72" s="179"/>
      <c r="BU72" s="179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201"/>
    </row>
    <row r="73" spans="1:84" ht="7.5" customHeight="1" x14ac:dyDescent="0.25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2"/>
      <c r="L73" s="182"/>
      <c r="M73" s="198"/>
      <c r="N73" s="198"/>
      <c r="O73" s="198"/>
      <c r="P73" s="198"/>
      <c r="Q73" s="198"/>
      <c r="R73" s="198"/>
      <c r="S73" s="198"/>
      <c r="T73" s="198"/>
      <c r="U73" s="202"/>
      <c r="V73" s="180"/>
      <c r="W73" s="181"/>
      <c r="X73" s="181"/>
      <c r="Y73" s="181"/>
      <c r="Z73" s="181"/>
      <c r="AA73" s="181"/>
      <c r="AB73" s="181"/>
      <c r="AC73" s="181"/>
      <c r="AD73" s="181"/>
      <c r="AE73" s="181"/>
      <c r="AF73" s="182"/>
      <c r="AG73" s="182"/>
      <c r="AH73" s="198"/>
      <c r="AI73" s="198"/>
      <c r="AJ73" s="198"/>
      <c r="AK73" s="198"/>
      <c r="AL73" s="198"/>
      <c r="AM73" s="198"/>
      <c r="AN73" s="198"/>
      <c r="AO73" s="198"/>
      <c r="AP73" s="202"/>
      <c r="AQ73" s="180"/>
      <c r="AR73" s="181"/>
      <c r="AS73" s="181"/>
      <c r="AT73" s="181"/>
      <c r="AU73" s="181"/>
      <c r="AV73" s="181"/>
      <c r="AW73" s="181"/>
      <c r="AX73" s="181"/>
      <c r="AY73" s="181"/>
      <c r="AZ73" s="181"/>
      <c r="BA73" s="182"/>
      <c r="BB73" s="182"/>
      <c r="BC73" s="198"/>
      <c r="BD73" s="198"/>
      <c r="BE73" s="198"/>
      <c r="BF73" s="198"/>
      <c r="BG73" s="198"/>
      <c r="BH73" s="198"/>
      <c r="BI73" s="198"/>
      <c r="BJ73" s="198"/>
      <c r="BK73" s="202"/>
      <c r="BL73" s="180"/>
      <c r="BM73" s="181"/>
      <c r="BN73" s="181"/>
      <c r="BO73" s="181"/>
      <c r="BP73" s="181"/>
      <c r="BQ73" s="181"/>
      <c r="BR73" s="181"/>
      <c r="BS73" s="181"/>
      <c r="BT73" s="181"/>
      <c r="BU73" s="181"/>
      <c r="BV73" s="182"/>
      <c r="BW73" s="182"/>
      <c r="BX73" s="198"/>
      <c r="BY73" s="198"/>
      <c r="BZ73" s="198"/>
      <c r="CA73" s="198"/>
      <c r="CB73" s="198"/>
      <c r="CC73" s="198"/>
      <c r="CD73" s="198"/>
      <c r="CE73" s="198"/>
      <c r="CF73" s="202"/>
    </row>
    <row r="74" spans="1:84" ht="7.5" customHeight="1" x14ac:dyDescent="0.25">
      <c r="A74" s="203"/>
      <c r="B74" s="183"/>
      <c r="C74" s="183"/>
      <c r="D74" s="183"/>
      <c r="E74" s="183"/>
      <c r="F74" s="183"/>
      <c r="G74" s="183"/>
      <c r="H74" s="183"/>
      <c r="I74" s="183"/>
      <c r="J74" s="183"/>
      <c r="K74" s="182">
        <v>6</v>
      </c>
      <c r="L74" s="182"/>
      <c r="M74" s="179" t="s">
        <v>5</v>
      </c>
      <c r="N74" s="179"/>
      <c r="O74" s="179"/>
      <c r="P74" s="179"/>
      <c r="Q74" s="179"/>
      <c r="R74" s="179"/>
      <c r="S74" s="179"/>
      <c r="T74" s="179"/>
      <c r="U74" s="199"/>
      <c r="V74" s="203"/>
      <c r="W74" s="183"/>
      <c r="X74" s="183"/>
      <c r="Y74" s="183"/>
      <c r="Z74" s="183"/>
      <c r="AA74" s="183"/>
      <c r="AB74" s="183"/>
      <c r="AC74" s="183"/>
      <c r="AD74" s="183"/>
      <c r="AE74" s="183"/>
      <c r="AF74" s="182">
        <v>6</v>
      </c>
      <c r="AG74" s="182"/>
      <c r="AH74" s="179" t="s">
        <v>5</v>
      </c>
      <c r="AI74" s="179"/>
      <c r="AJ74" s="179"/>
      <c r="AK74" s="179"/>
      <c r="AL74" s="179"/>
      <c r="AM74" s="179"/>
      <c r="AN74" s="179"/>
      <c r="AO74" s="179"/>
      <c r="AP74" s="199"/>
      <c r="AQ74" s="20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2">
        <v>6</v>
      </c>
      <c r="BB74" s="182"/>
      <c r="BC74" s="179" t="s">
        <v>5</v>
      </c>
      <c r="BD74" s="179"/>
      <c r="BE74" s="179"/>
      <c r="BF74" s="179"/>
      <c r="BG74" s="179"/>
      <c r="BH74" s="179"/>
      <c r="BI74" s="179"/>
      <c r="BJ74" s="179"/>
      <c r="BK74" s="199"/>
      <c r="BL74" s="20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2">
        <v>6</v>
      </c>
      <c r="BW74" s="182"/>
      <c r="BX74" s="179" t="s">
        <v>5</v>
      </c>
      <c r="BY74" s="179"/>
      <c r="BZ74" s="179"/>
      <c r="CA74" s="179"/>
      <c r="CB74" s="179"/>
      <c r="CC74" s="179"/>
      <c r="CD74" s="179"/>
      <c r="CE74" s="179"/>
      <c r="CF74" s="199"/>
    </row>
    <row r="75" spans="1:84" ht="7.5" customHeight="1" x14ac:dyDescent="0.25">
      <c r="A75" s="203"/>
      <c r="B75" s="183"/>
      <c r="C75" s="183"/>
      <c r="D75" s="183"/>
      <c r="E75" s="183"/>
      <c r="F75" s="183"/>
      <c r="G75" s="183"/>
      <c r="H75" s="183"/>
      <c r="I75" s="183"/>
      <c r="J75" s="183"/>
      <c r="K75" s="182"/>
      <c r="L75" s="182"/>
      <c r="M75" s="179"/>
      <c r="N75" s="179"/>
      <c r="O75" s="179"/>
      <c r="P75" s="179"/>
      <c r="Q75" s="179"/>
      <c r="R75" s="179"/>
      <c r="S75" s="179"/>
      <c r="T75" s="179"/>
      <c r="U75" s="199"/>
      <c r="V75" s="203"/>
      <c r="W75" s="183"/>
      <c r="X75" s="183"/>
      <c r="Y75" s="183"/>
      <c r="Z75" s="183"/>
      <c r="AA75" s="183"/>
      <c r="AB75" s="183"/>
      <c r="AC75" s="183"/>
      <c r="AD75" s="183"/>
      <c r="AE75" s="183"/>
      <c r="AF75" s="182"/>
      <c r="AG75" s="182"/>
      <c r="AH75" s="179"/>
      <c r="AI75" s="179"/>
      <c r="AJ75" s="179"/>
      <c r="AK75" s="179"/>
      <c r="AL75" s="179"/>
      <c r="AM75" s="179"/>
      <c r="AN75" s="179"/>
      <c r="AO75" s="179"/>
      <c r="AP75" s="199"/>
      <c r="AQ75" s="20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2"/>
      <c r="BB75" s="182"/>
      <c r="BC75" s="179"/>
      <c r="BD75" s="179"/>
      <c r="BE75" s="179"/>
      <c r="BF75" s="179"/>
      <c r="BG75" s="179"/>
      <c r="BH75" s="179"/>
      <c r="BI75" s="179"/>
      <c r="BJ75" s="179"/>
      <c r="BK75" s="199"/>
      <c r="BL75" s="20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2"/>
      <c r="BW75" s="182"/>
      <c r="BX75" s="179"/>
      <c r="BY75" s="179"/>
      <c r="BZ75" s="179"/>
      <c r="CA75" s="179"/>
      <c r="CB75" s="179"/>
      <c r="CC75" s="179"/>
      <c r="CD75" s="179"/>
      <c r="CE75" s="179"/>
      <c r="CF75" s="199"/>
    </row>
    <row r="76" spans="1:84" s="29" customFormat="1" ht="7.5" customHeight="1" x14ac:dyDescent="0.25">
      <c r="A76" s="204"/>
      <c r="B76" s="185"/>
      <c r="C76" s="185"/>
      <c r="D76" s="185"/>
      <c r="E76" s="185"/>
      <c r="F76" s="185"/>
      <c r="G76" s="185"/>
      <c r="H76" s="185"/>
      <c r="I76" s="185"/>
      <c r="J76" s="185"/>
      <c r="K76" s="182"/>
      <c r="L76" s="182"/>
      <c r="M76" s="181"/>
      <c r="N76" s="181"/>
      <c r="O76" s="181"/>
      <c r="P76" s="181"/>
      <c r="Q76" s="181"/>
      <c r="R76" s="181"/>
      <c r="S76" s="181"/>
      <c r="T76" s="181"/>
      <c r="U76" s="200"/>
      <c r="V76" s="204"/>
      <c r="W76" s="185"/>
      <c r="X76" s="185"/>
      <c r="Y76" s="185"/>
      <c r="Z76" s="185"/>
      <c r="AA76" s="185"/>
      <c r="AB76" s="185"/>
      <c r="AC76" s="185"/>
      <c r="AD76" s="185"/>
      <c r="AE76" s="185"/>
      <c r="AF76" s="182"/>
      <c r="AG76" s="182"/>
      <c r="AH76" s="181"/>
      <c r="AI76" s="181"/>
      <c r="AJ76" s="181"/>
      <c r="AK76" s="181"/>
      <c r="AL76" s="181"/>
      <c r="AM76" s="181"/>
      <c r="AN76" s="181"/>
      <c r="AO76" s="181"/>
      <c r="AP76" s="200"/>
      <c r="AQ76" s="204"/>
      <c r="AR76" s="185"/>
      <c r="AS76" s="185"/>
      <c r="AT76" s="185"/>
      <c r="AU76" s="185"/>
      <c r="AV76" s="185"/>
      <c r="AW76" s="185"/>
      <c r="AX76" s="185"/>
      <c r="AY76" s="185"/>
      <c r="AZ76" s="185"/>
      <c r="BA76" s="182"/>
      <c r="BB76" s="182"/>
      <c r="BC76" s="181"/>
      <c r="BD76" s="181"/>
      <c r="BE76" s="181"/>
      <c r="BF76" s="181"/>
      <c r="BG76" s="181"/>
      <c r="BH76" s="181"/>
      <c r="BI76" s="181"/>
      <c r="BJ76" s="181"/>
      <c r="BK76" s="200"/>
      <c r="BL76" s="204"/>
      <c r="BM76" s="185"/>
      <c r="BN76" s="185"/>
      <c r="BO76" s="185"/>
      <c r="BP76" s="185"/>
      <c r="BQ76" s="185"/>
      <c r="BR76" s="185"/>
      <c r="BS76" s="185"/>
      <c r="BT76" s="185"/>
      <c r="BU76" s="185"/>
      <c r="BV76" s="182"/>
      <c r="BW76" s="182"/>
      <c r="BX76" s="181"/>
      <c r="BY76" s="181"/>
      <c r="BZ76" s="181"/>
      <c r="CA76" s="181"/>
      <c r="CB76" s="181"/>
      <c r="CC76" s="181"/>
      <c r="CD76" s="181"/>
      <c r="CE76" s="181"/>
      <c r="CF76" s="200"/>
    </row>
    <row r="77" spans="1:84" ht="7.5" customHeight="1" x14ac:dyDescent="0.25">
      <c r="A77" s="178" t="s">
        <v>5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82">
        <v>7</v>
      </c>
      <c r="L77" s="182"/>
      <c r="M77" s="183"/>
      <c r="N77" s="183"/>
      <c r="O77" s="183"/>
      <c r="P77" s="183"/>
      <c r="Q77" s="183"/>
      <c r="R77" s="183"/>
      <c r="S77" s="183"/>
      <c r="T77" s="183"/>
      <c r="U77" s="184"/>
      <c r="V77" s="178" t="s">
        <v>5</v>
      </c>
      <c r="W77" s="179"/>
      <c r="X77" s="179"/>
      <c r="Y77" s="179"/>
      <c r="Z77" s="179"/>
      <c r="AA77" s="179"/>
      <c r="AB77" s="179"/>
      <c r="AC77" s="179"/>
      <c r="AD77" s="179"/>
      <c r="AE77" s="179"/>
      <c r="AF77" s="182">
        <v>7</v>
      </c>
      <c r="AG77" s="182"/>
      <c r="AH77" s="182"/>
      <c r="AI77" s="182"/>
      <c r="AJ77" s="182"/>
      <c r="AK77" s="182"/>
      <c r="AL77" s="182"/>
      <c r="AM77" s="182"/>
      <c r="AN77" s="182"/>
      <c r="AO77" s="182"/>
      <c r="AP77" s="201"/>
      <c r="AQ77" s="178" t="s">
        <v>5</v>
      </c>
      <c r="AR77" s="179"/>
      <c r="AS77" s="179"/>
      <c r="AT77" s="179"/>
      <c r="AU77" s="179"/>
      <c r="AV77" s="179"/>
      <c r="AW77" s="179"/>
      <c r="AX77" s="179"/>
      <c r="AY77" s="179"/>
      <c r="AZ77" s="179"/>
      <c r="BA77" s="182">
        <v>7</v>
      </c>
      <c r="BB77" s="182"/>
      <c r="BC77" s="182"/>
      <c r="BD77" s="182"/>
      <c r="BE77" s="182"/>
      <c r="BF77" s="182"/>
      <c r="BG77" s="182"/>
      <c r="BH77" s="182"/>
      <c r="BI77" s="182"/>
      <c r="BJ77" s="182"/>
      <c r="BK77" s="201"/>
      <c r="BL77" s="178" t="s">
        <v>5</v>
      </c>
      <c r="BM77" s="179"/>
      <c r="BN77" s="179"/>
      <c r="BO77" s="179"/>
      <c r="BP77" s="179"/>
      <c r="BQ77" s="179"/>
      <c r="BR77" s="179"/>
      <c r="BS77" s="179"/>
      <c r="BT77" s="179"/>
      <c r="BU77" s="179"/>
      <c r="BV77" s="182">
        <v>7</v>
      </c>
      <c r="BW77" s="182"/>
      <c r="BX77" s="182"/>
      <c r="BY77" s="182"/>
      <c r="BZ77" s="182"/>
      <c r="CA77" s="182"/>
      <c r="CB77" s="182"/>
      <c r="CC77" s="182"/>
      <c r="CD77" s="182"/>
      <c r="CE77" s="182"/>
      <c r="CF77" s="201"/>
    </row>
    <row r="78" spans="1:84" ht="7.5" customHeight="1" x14ac:dyDescent="0.25">
      <c r="A78" s="178"/>
      <c r="B78" s="179"/>
      <c r="C78" s="179"/>
      <c r="D78" s="179"/>
      <c r="E78" s="179"/>
      <c r="F78" s="179"/>
      <c r="G78" s="179"/>
      <c r="H78" s="179"/>
      <c r="I78" s="179"/>
      <c r="J78" s="179"/>
      <c r="K78" s="182"/>
      <c r="L78" s="182"/>
      <c r="M78" s="183"/>
      <c r="N78" s="183"/>
      <c r="O78" s="183"/>
      <c r="P78" s="183"/>
      <c r="Q78" s="183"/>
      <c r="R78" s="183"/>
      <c r="S78" s="183"/>
      <c r="T78" s="183"/>
      <c r="U78" s="184"/>
      <c r="V78" s="178"/>
      <c r="W78" s="179"/>
      <c r="X78" s="179"/>
      <c r="Y78" s="179"/>
      <c r="Z78" s="179"/>
      <c r="AA78" s="179"/>
      <c r="AB78" s="179"/>
      <c r="AC78" s="179"/>
      <c r="AD78" s="179"/>
      <c r="AE78" s="179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201"/>
      <c r="AQ78" s="178"/>
      <c r="AR78" s="179"/>
      <c r="AS78" s="179"/>
      <c r="AT78" s="179"/>
      <c r="AU78" s="179"/>
      <c r="AV78" s="179"/>
      <c r="AW78" s="179"/>
      <c r="AX78" s="179"/>
      <c r="AY78" s="179"/>
      <c r="AZ78" s="179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201"/>
      <c r="BL78" s="178"/>
      <c r="BM78" s="179"/>
      <c r="BN78" s="179"/>
      <c r="BO78" s="179"/>
      <c r="BP78" s="179"/>
      <c r="BQ78" s="179"/>
      <c r="BR78" s="179"/>
      <c r="BS78" s="179"/>
      <c r="BT78" s="179"/>
      <c r="BU78" s="179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201"/>
    </row>
    <row r="79" spans="1:84" ht="7.5" customHeight="1" x14ac:dyDescent="0.25">
      <c r="A79" s="180"/>
      <c r="B79" s="181"/>
      <c r="C79" s="181"/>
      <c r="D79" s="181"/>
      <c r="E79" s="181"/>
      <c r="F79" s="181"/>
      <c r="G79" s="181"/>
      <c r="H79" s="181"/>
      <c r="I79" s="181"/>
      <c r="J79" s="181"/>
      <c r="K79" s="182"/>
      <c r="L79" s="182"/>
      <c r="M79" s="185"/>
      <c r="N79" s="185"/>
      <c r="O79" s="185"/>
      <c r="P79" s="185"/>
      <c r="Q79" s="185"/>
      <c r="R79" s="185"/>
      <c r="S79" s="185"/>
      <c r="T79" s="185"/>
      <c r="U79" s="186"/>
      <c r="V79" s="180"/>
      <c r="W79" s="181"/>
      <c r="X79" s="181"/>
      <c r="Y79" s="181"/>
      <c r="Z79" s="181"/>
      <c r="AA79" s="181"/>
      <c r="AB79" s="181"/>
      <c r="AC79" s="181"/>
      <c r="AD79" s="181"/>
      <c r="AE79" s="181"/>
      <c r="AF79" s="182"/>
      <c r="AG79" s="182"/>
      <c r="AH79" s="198"/>
      <c r="AI79" s="198"/>
      <c r="AJ79" s="198"/>
      <c r="AK79" s="198"/>
      <c r="AL79" s="198"/>
      <c r="AM79" s="198"/>
      <c r="AN79" s="198"/>
      <c r="AO79" s="198"/>
      <c r="AP79" s="202"/>
      <c r="AQ79" s="180"/>
      <c r="AR79" s="181"/>
      <c r="AS79" s="181"/>
      <c r="AT79" s="181"/>
      <c r="AU79" s="181"/>
      <c r="AV79" s="181"/>
      <c r="AW79" s="181"/>
      <c r="AX79" s="181"/>
      <c r="AY79" s="181"/>
      <c r="AZ79" s="181"/>
      <c r="BA79" s="182"/>
      <c r="BB79" s="182"/>
      <c r="BC79" s="198"/>
      <c r="BD79" s="198"/>
      <c r="BE79" s="198"/>
      <c r="BF79" s="198"/>
      <c r="BG79" s="198"/>
      <c r="BH79" s="198"/>
      <c r="BI79" s="198"/>
      <c r="BJ79" s="198"/>
      <c r="BK79" s="202"/>
      <c r="BL79" s="180"/>
      <c r="BM79" s="181"/>
      <c r="BN79" s="181"/>
      <c r="BO79" s="181"/>
      <c r="BP79" s="181"/>
      <c r="BQ79" s="181"/>
      <c r="BR79" s="181"/>
      <c r="BS79" s="181"/>
      <c r="BT79" s="181"/>
      <c r="BU79" s="181"/>
      <c r="BV79" s="182"/>
      <c r="BW79" s="182"/>
      <c r="BX79" s="198"/>
      <c r="BY79" s="198"/>
      <c r="BZ79" s="198"/>
      <c r="CA79" s="198"/>
      <c r="CB79" s="198"/>
      <c r="CC79" s="198"/>
      <c r="CD79" s="198"/>
      <c r="CE79" s="198"/>
      <c r="CF79" s="202"/>
    </row>
    <row r="80" spans="1:84" s="1" customFormat="1" ht="7.5" customHeight="1" x14ac:dyDescent="0.4">
      <c r="A80" s="205" t="s">
        <v>18</v>
      </c>
      <c r="B80" s="206"/>
      <c r="C80" s="206"/>
      <c r="D80" s="206"/>
      <c r="E80" s="206"/>
      <c r="F80" s="206"/>
      <c r="G80" s="206"/>
      <c r="H80" s="206"/>
      <c r="I80" s="206"/>
      <c r="J80" s="206"/>
      <c r="K80" s="209" t="s">
        <v>1</v>
      </c>
      <c r="L80" s="209"/>
      <c r="M80" s="183"/>
      <c r="N80" s="183"/>
      <c r="O80" s="183"/>
      <c r="P80" s="183"/>
      <c r="Q80" s="183"/>
      <c r="R80" s="183"/>
      <c r="S80" s="183"/>
      <c r="T80" s="183"/>
      <c r="U80" s="184"/>
      <c r="V80" s="205" t="s">
        <v>18</v>
      </c>
      <c r="W80" s="206"/>
      <c r="X80" s="206"/>
      <c r="Y80" s="206"/>
      <c r="Z80" s="206"/>
      <c r="AA80" s="206"/>
      <c r="AB80" s="206"/>
      <c r="AC80" s="206"/>
      <c r="AD80" s="206"/>
      <c r="AE80" s="206"/>
      <c r="AF80" s="209" t="s">
        <v>1</v>
      </c>
      <c r="AG80" s="209"/>
      <c r="AH80" s="183"/>
      <c r="AI80" s="183"/>
      <c r="AJ80" s="183"/>
      <c r="AK80" s="183"/>
      <c r="AL80" s="183"/>
      <c r="AM80" s="183"/>
      <c r="AN80" s="183"/>
      <c r="AO80" s="183"/>
      <c r="AP80" s="184"/>
      <c r="AQ80" s="205" t="s">
        <v>18</v>
      </c>
      <c r="AR80" s="206"/>
      <c r="AS80" s="206"/>
      <c r="AT80" s="206"/>
      <c r="AU80" s="206"/>
      <c r="AV80" s="206"/>
      <c r="AW80" s="206"/>
      <c r="AX80" s="206"/>
      <c r="AY80" s="206"/>
      <c r="AZ80" s="206"/>
      <c r="BA80" s="209" t="s">
        <v>1</v>
      </c>
      <c r="BB80" s="209"/>
      <c r="BC80" s="183"/>
      <c r="BD80" s="183"/>
      <c r="BE80" s="183"/>
      <c r="BF80" s="183"/>
      <c r="BG80" s="183"/>
      <c r="BH80" s="183"/>
      <c r="BI80" s="183"/>
      <c r="BJ80" s="183"/>
      <c r="BK80" s="184"/>
      <c r="BL80" s="205" t="s">
        <v>18</v>
      </c>
      <c r="BM80" s="206"/>
      <c r="BN80" s="206"/>
      <c r="BO80" s="206"/>
      <c r="BP80" s="206"/>
      <c r="BQ80" s="206"/>
      <c r="BR80" s="206"/>
      <c r="BS80" s="206"/>
      <c r="BT80" s="206"/>
      <c r="BU80" s="206"/>
      <c r="BV80" s="209" t="s">
        <v>1</v>
      </c>
      <c r="BW80" s="209"/>
      <c r="BX80" s="183"/>
      <c r="BY80" s="183"/>
      <c r="BZ80" s="183"/>
      <c r="CA80" s="183"/>
      <c r="CB80" s="183"/>
      <c r="CC80" s="183"/>
      <c r="CD80" s="183"/>
      <c r="CE80" s="183"/>
      <c r="CF80" s="184"/>
    </row>
    <row r="81" spans="1:84" ht="7.5" customHeight="1" x14ac:dyDescent="0.25">
      <c r="A81" s="205"/>
      <c r="B81" s="206"/>
      <c r="C81" s="206"/>
      <c r="D81" s="206"/>
      <c r="E81" s="206"/>
      <c r="F81" s="206"/>
      <c r="G81" s="206"/>
      <c r="H81" s="206"/>
      <c r="I81" s="206"/>
      <c r="J81" s="206"/>
      <c r="K81" s="209"/>
      <c r="L81" s="209"/>
      <c r="M81" s="183"/>
      <c r="N81" s="183"/>
      <c r="O81" s="183"/>
      <c r="P81" s="183"/>
      <c r="Q81" s="183"/>
      <c r="R81" s="183"/>
      <c r="S81" s="183"/>
      <c r="T81" s="183"/>
      <c r="U81" s="184"/>
      <c r="V81" s="205"/>
      <c r="W81" s="206"/>
      <c r="X81" s="206"/>
      <c r="Y81" s="206"/>
      <c r="Z81" s="206"/>
      <c r="AA81" s="206"/>
      <c r="AB81" s="206"/>
      <c r="AC81" s="206"/>
      <c r="AD81" s="206"/>
      <c r="AE81" s="206"/>
      <c r="AF81" s="209"/>
      <c r="AG81" s="209"/>
      <c r="AH81" s="183"/>
      <c r="AI81" s="183"/>
      <c r="AJ81" s="183"/>
      <c r="AK81" s="183"/>
      <c r="AL81" s="183"/>
      <c r="AM81" s="183"/>
      <c r="AN81" s="183"/>
      <c r="AO81" s="183"/>
      <c r="AP81" s="184"/>
      <c r="AQ81" s="205"/>
      <c r="AR81" s="206"/>
      <c r="AS81" s="206"/>
      <c r="AT81" s="206"/>
      <c r="AU81" s="206"/>
      <c r="AV81" s="206"/>
      <c r="AW81" s="206"/>
      <c r="AX81" s="206"/>
      <c r="AY81" s="206"/>
      <c r="AZ81" s="206"/>
      <c r="BA81" s="209"/>
      <c r="BB81" s="209"/>
      <c r="BC81" s="183"/>
      <c r="BD81" s="183"/>
      <c r="BE81" s="183"/>
      <c r="BF81" s="183"/>
      <c r="BG81" s="183"/>
      <c r="BH81" s="183"/>
      <c r="BI81" s="183"/>
      <c r="BJ81" s="183"/>
      <c r="BK81" s="184"/>
      <c r="BL81" s="205"/>
      <c r="BM81" s="206"/>
      <c r="BN81" s="206"/>
      <c r="BO81" s="206"/>
      <c r="BP81" s="206"/>
      <c r="BQ81" s="206"/>
      <c r="BR81" s="206"/>
      <c r="BS81" s="206"/>
      <c r="BT81" s="206"/>
      <c r="BU81" s="206"/>
      <c r="BV81" s="209"/>
      <c r="BW81" s="209"/>
      <c r="BX81" s="183"/>
      <c r="BY81" s="183"/>
      <c r="BZ81" s="183"/>
      <c r="CA81" s="183"/>
      <c r="CB81" s="183"/>
      <c r="CC81" s="183"/>
      <c r="CD81" s="183"/>
      <c r="CE81" s="183"/>
      <c r="CF81" s="184"/>
    </row>
    <row r="82" spans="1:84" ht="7.5" customHeight="1" x14ac:dyDescent="0.25">
      <c r="A82" s="207"/>
      <c r="B82" s="208"/>
      <c r="C82" s="208"/>
      <c r="D82" s="208"/>
      <c r="E82" s="208"/>
      <c r="F82" s="208"/>
      <c r="G82" s="208"/>
      <c r="H82" s="208"/>
      <c r="I82" s="208"/>
      <c r="J82" s="208"/>
      <c r="K82" s="209"/>
      <c r="L82" s="209"/>
      <c r="M82" s="185"/>
      <c r="N82" s="185"/>
      <c r="O82" s="185"/>
      <c r="P82" s="185"/>
      <c r="Q82" s="185"/>
      <c r="R82" s="185"/>
      <c r="S82" s="185"/>
      <c r="T82" s="185"/>
      <c r="U82" s="186"/>
      <c r="V82" s="207"/>
      <c r="W82" s="208"/>
      <c r="X82" s="208"/>
      <c r="Y82" s="208"/>
      <c r="Z82" s="208"/>
      <c r="AA82" s="208"/>
      <c r="AB82" s="208"/>
      <c r="AC82" s="208"/>
      <c r="AD82" s="208"/>
      <c r="AE82" s="208"/>
      <c r="AF82" s="209"/>
      <c r="AG82" s="209"/>
      <c r="AH82" s="185"/>
      <c r="AI82" s="185"/>
      <c r="AJ82" s="185"/>
      <c r="AK82" s="185"/>
      <c r="AL82" s="185"/>
      <c r="AM82" s="185"/>
      <c r="AN82" s="185"/>
      <c r="AO82" s="185"/>
      <c r="AP82" s="186"/>
      <c r="AQ82" s="207"/>
      <c r="AR82" s="208"/>
      <c r="AS82" s="208"/>
      <c r="AT82" s="208"/>
      <c r="AU82" s="208"/>
      <c r="AV82" s="208"/>
      <c r="AW82" s="208"/>
      <c r="AX82" s="208"/>
      <c r="AY82" s="208"/>
      <c r="AZ82" s="208"/>
      <c r="BA82" s="209"/>
      <c r="BB82" s="209"/>
      <c r="BC82" s="185"/>
      <c r="BD82" s="185"/>
      <c r="BE82" s="185"/>
      <c r="BF82" s="185"/>
      <c r="BG82" s="185"/>
      <c r="BH82" s="185"/>
      <c r="BI82" s="185"/>
      <c r="BJ82" s="185"/>
      <c r="BK82" s="186"/>
      <c r="BL82" s="207"/>
      <c r="BM82" s="208"/>
      <c r="BN82" s="208"/>
      <c r="BO82" s="208"/>
      <c r="BP82" s="208"/>
      <c r="BQ82" s="208"/>
      <c r="BR82" s="208"/>
      <c r="BS82" s="208"/>
      <c r="BT82" s="208"/>
      <c r="BU82" s="208"/>
      <c r="BV82" s="209"/>
      <c r="BW82" s="209"/>
      <c r="BX82" s="185"/>
      <c r="BY82" s="185"/>
      <c r="BZ82" s="185"/>
      <c r="CA82" s="185"/>
      <c r="CB82" s="185"/>
      <c r="CC82" s="185"/>
      <c r="CD82" s="185"/>
      <c r="CE82" s="185"/>
      <c r="CF82" s="186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210">
        <f ca="1">NOW()</f>
        <v>44305.875664699073</v>
      </c>
      <c r="B85" s="211"/>
      <c r="C85" s="211"/>
      <c r="D85" s="211"/>
      <c r="E85" s="211"/>
      <c r="F85" s="211"/>
      <c r="G85" s="211"/>
      <c r="H85" s="24"/>
      <c r="I85" s="24"/>
      <c r="J85" s="12"/>
      <c r="K85" s="12"/>
      <c r="L85" s="12"/>
      <c r="M85" s="12"/>
      <c r="N85" s="12"/>
      <c r="O85" s="214"/>
      <c r="P85" s="214"/>
      <c r="Q85" s="214"/>
      <c r="R85" s="214"/>
      <c r="S85" s="214"/>
      <c r="T85" s="214"/>
      <c r="U85" s="214"/>
      <c r="V85" s="210">
        <f ca="1">NOW()</f>
        <v>44305.875664699073</v>
      </c>
      <c r="W85" s="211"/>
      <c r="X85" s="211"/>
      <c r="Y85" s="211"/>
      <c r="Z85" s="211"/>
      <c r="AA85" s="211"/>
      <c r="AB85" s="211"/>
      <c r="AC85" s="24"/>
      <c r="AD85" s="24"/>
      <c r="AE85" s="12"/>
      <c r="AF85" s="12"/>
      <c r="AG85" s="12"/>
      <c r="AH85" s="12"/>
      <c r="AI85" s="12"/>
      <c r="AJ85" s="214"/>
      <c r="AK85" s="214"/>
      <c r="AL85" s="214"/>
      <c r="AM85" s="214"/>
      <c r="AN85" s="214"/>
      <c r="AO85" s="214"/>
      <c r="AP85" s="215"/>
      <c r="AQ85" s="210">
        <f ca="1">NOW()</f>
        <v>44305.875664699073</v>
      </c>
      <c r="AR85" s="211"/>
      <c r="AS85" s="211"/>
      <c r="AT85" s="211"/>
      <c r="AU85" s="211"/>
      <c r="AV85" s="211"/>
      <c r="AW85" s="211"/>
      <c r="AX85" s="24"/>
      <c r="AY85" s="24"/>
      <c r="AZ85" s="12"/>
      <c r="BA85" s="12"/>
      <c r="BB85" s="12"/>
      <c r="BC85" s="12"/>
      <c r="BD85" s="12"/>
      <c r="BE85" s="214"/>
      <c r="BF85" s="214"/>
      <c r="BG85" s="214"/>
      <c r="BH85" s="214"/>
      <c r="BI85" s="214"/>
      <c r="BJ85" s="214"/>
      <c r="BK85" s="215"/>
      <c r="BL85" s="210">
        <f ca="1">NOW()</f>
        <v>44305.875664699073</v>
      </c>
      <c r="BM85" s="211"/>
      <c r="BN85" s="211"/>
      <c r="BO85" s="211"/>
      <c r="BP85" s="211"/>
      <c r="BQ85" s="211"/>
      <c r="BR85" s="211"/>
      <c r="BS85" s="24"/>
      <c r="BT85" s="24"/>
      <c r="BU85" s="12"/>
      <c r="BV85" s="12"/>
      <c r="BW85" s="12"/>
      <c r="BX85" s="12"/>
      <c r="BY85" s="12"/>
      <c r="BZ85" s="214"/>
      <c r="CA85" s="214"/>
      <c r="CB85" s="214"/>
      <c r="CC85" s="214"/>
      <c r="CD85" s="214"/>
      <c r="CE85" s="214"/>
      <c r="CF85" s="215"/>
    </row>
    <row r="86" spans="1:84" ht="7.5" customHeight="1" x14ac:dyDescent="0.3">
      <c r="A86" s="212"/>
      <c r="B86" s="213"/>
      <c r="C86" s="213"/>
      <c r="D86" s="213"/>
      <c r="E86" s="213"/>
      <c r="F86" s="213"/>
      <c r="G86" s="213"/>
      <c r="H86" s="26"/>
      <c r="I86" s="26"/>
      <c r="J86" s="27"/>
      <c r="K86" s="27"/>
      <c r="L86" s="27"/>
      <c r="M86" s="27"/>
      <c r="N86" s="27"/>
      <c r="O86" s="216"/>
      <c r="P86" s="216"/>
      <c r="Q86" s="216"/>
      <c r="R86" s="216"/>
      <c r="S86" s="216"/>
      <c r="T86" s="216"/>
      <c r="U86" s="216"/>
      <c r="V86" s="212"/>
      <c r="W86" s="213"/>
      <c r="X86" s="213"/>
      <c r="Y86" s="213"/>
      <c r="Z86" s="213"/>
      <c r="AA86" s="213"/>
      <c r="AB86" s="213"/>
      <c r="AC86" s="26"/>
      <c r="AD86" s="26"/>
      <c r="AE86" s="27"/>
      <c r="AF86" s="27"/>
      <c r="AG86" s="27"/>
      <c r="AH86" s="27"/>
      <c r="AI86" s="27"/>
      <c r="AJ86" s="216"/>
      <c r="AK86" s="216"/>
      <c r="AL86" s="216"/>
      <c r="AM86" s="216"/>
      <c r="AN86" s="216"/>
      <c r="AO86" s="216"/>
      <c r="AP86" s="217"/>
      <c r="AQ86" s="212"/>
      <c r="AR86" s="213"/>
      <c r="AS86" s="213"/>
      <c r="AT86" s="213"/>
      <c r="AU86" s="213"/>
      <c r="AV86" s="213"/>
      <c r="AW86" s="213"/>
      <c r="AX86" s="26"/>
      <c r="AY86" s="26"/>
      <c r="AZ86" s="27"/>
      <c r="BA86" s="27"/>
      <c r="BB86" s="27"/>
      <c r="BC86" s="27"/>
      <c r="BD86" s="27"/>
      <c r="BE86" s="216"/>
      <c r="BF86" s="216"/>
      <c r="BG86" s="216"/>
      <c r="BH86" s="216"/>
      <c r="BI86" s="216"/>
      <c r="BJ86" s="216"/>
      <c r="BK86" s="217"/>
      <c r="BL86" s="212"/>
      <c r="BM86" s="213"/>
      <c r="BN86" s="213"/>
      <c r="BO86" s="213"/>
      <c r="BP86" s="213"/>
      <c r="BQ86" s="213"/>
      <c r="BR86" s="213"/>
      <c r="BS86" s="26"/>
      <c r="BT86" s="26"/>
      <c r="BU86" s="27"/>
      <c r="BV86" s="27"/>
      <c r="BW86" s="27"/>
      <c r="BX86" s="27"/>
      <c r="BY86" s="27"/>
      <c r="BZ86" s="216"/>
      <c r="CA86" s="216"/>
      <c r="CB86" s="216"/>
      <c r="CC86" s="216"/>
      <c r="CD86" s="216"/>
      <c r="CE86" s="216"/>
      <c r="CF86" s="217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87" t="str">
        <f>Results!$A$1</f>
        <v>&gt;&gt;Tournament name&lt;&lt;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9"/>
      <c r="V88" s="187" t="str">
        <f>Results!$A$1</f>
        <v>&gt;&gt;Tournament name&lt;&lt;</v>
      </c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9"/>
      <c r="AQ88" s="187" t="str">
        <f>Results!$A$1</f>
        <v>&gt;&gt;Tournament name&lt;&lt;</v>
      </c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9"/>
      <c r="BL88" s="187" t="str">
        <f>Results!$A$1</f>
        <v>&gt;&gt;Tournament name&lt;&lt;</v>
      </c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9"/>
    </row>
    <row r="89" spans="1:84" ht="7.5" customHeight="1" x14ac:dyDescent="0.25">
      <c r="A89" s="187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7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9"/>
      <c r="AQ89" s="187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9"/>
      <c r="BL89" s="187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9"/>
    </row>
    <row r="90" spans="1:84" ht="7.5" customHeight="1" x14ac:dyDescent="0.25">
      <c r="A90" s="187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7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9"/>
      <c r="AQ90" s="187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9"/>
      <c r="BL90" s="187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9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90" t="s">
        <v>45</v>
      </c>
      <c r="B92" s="191"/>
      <c r="C92" s="191"/>
      <c r="D92" s="191"/>
      <c r="E92" s="191"/>
      <c r="F92" s="191"/>
      <c r="G92" s="191"/>
      <c r="H92" s="191"/>
      <c r="I92" s="191"/>
      <c r="J92" s="9"/>
      <c r="K92" s="9"/>
      <c r="L92" s="10"/>
      <c r="M92" s="9"/>
      <c r="N92" s="191" t="s">
        <v>39</v>
      </c>
      <c r="O92" s="191"/>
      <c r="P92" s="191"/>
      <c r="Q92" s="191"/>
      <c r="R92" s="191"/>
      <c r="S92" s="191"/>
      <c r="T92" s="191"/>
      <c r="U92" s="194"/>
      <c r="V92" s="190" t="s">
        <v>45</v>
      </c>
      <c r="W92" s="191"/>
      <c r="X92" s="191"/>
      <c r="Y92" s="191"/>
      <c r="Z92" s="191"/>
      <c r="AA92" s="191"/>
      <c r="AB92" s="191"/>
      <c r="AC92" s="191"/>
      <c r="AD92" s="191"/>
      <c r="AE92" s="9"/>
      <c r="AF92" s="9"/>
      <c r="AG92" s="10"/>
      <c r="AH92" s="9"/>
      <c r="AI92" s="191" t="s">
        <v>41</v>
      </c>
      <c r="AJ92" s="191"/>
      <c r="AK92" s="191"/>
      <c r="AL92" s="191"/>
      <c r="AM92" s="191"/>
      <c r="AN92" s="191"/>
      <c r="AO92" s="191"/>
      <c r="AP92" s="194"/>
      <c r="AQ92" s="190" t="s">
        <v>45</v>
      </c>
      <c r="AR92" s="191"/>
      <c r="AS92" s="191"/>
      <c r="AT92" s="191"/>
      <c r="AU92" s="191"/>
      <c r="AV92" s="191"/>
      <c r="AW92" s="191"/>
      <c r="AX92" s="191"/>
      <c r="AY92" s="191"/>
      <c r="AZ92" s="9"/>
      <c r="BA92" s="9"/>
      <c r="BB92" s="10"/>
      <c r="BC92" s="9"/>
      <c r="BD92" s="191" t="s">
        <v>42</v>
      </c>
      <c r="BE92" s="191"/>
      <c r="BF92" s="191"/>
      <c r="BG92" s="191"/>
      <c r="BH92" s="191"/>
      <c r="BI92" s="191"/>
      <c r="BJ92" s="191"/>
      <c r="BK92" s="194"/>
      <c r="BL92" s="190" t="s">
        <v>45</v>
      </c>
      <c r="BM92" s="191"/>
      <c r="BN92" s="191"/>
      <c r="BO92" s="191"/>
      <c r="BP92" s="191"/>
      <c r="BQ92" s="191"/>
      <c r="BR92" s="191"/>
      <c r="BS92" s="191"/>
      <c r="BT92" s="191"/>
      <c r="BU92" s="9"/>
      <c r="BV92" s="9"/>
      <c r="BW92" s="10"/>
      <c r="BX92" s="9"/>
      <c r="BY92" s="191" t="s">
        <v>42</v>
      </c>
      <c r="BZ92" s="191"/>
      <c r="CA92" s="191"/>
      <c r="CB92" s="191"/>
      <c r="CC92" s="191"/>
      <c r="CD92" s="191"/>
      <c r="CE92" s="191"/>
      <c r="CF92" s="194"/>
    </row>
    <row r="93" spans="1:84" ht="7.5" customHeight="1" x14ac:dyDescent="0.25">
      <c r="A93" s="192"/>
      <c r="B93" s="193"/>
      <c r="C93" s="193"/>
      <c r="D93" s="193"/>
      <c r="E93" s="193"/>
      <c r="F93" s="193"/>
      <c r="G93" s="193"/>
      <c r="H93" s="193"/>
      <c r="I93" s="193"/>
      <c r="J93" s="9"/>
      <c r="K93" s="9"/>
      <c r="L93" s="9"/>
      <c r="M93" s="9"/>
      <c r="N93" s="193"/>
      <c r="O93" s="193"/>
      <c r="P93" s="193"/>
      <c r="Q93" s="193"/>
      <c r="R93" s="193"/>
      <c r="S93" s="193"/>
      <c r="T93" s="193"/>
      <c r="U93" s="195"/>
      <c r="V93" s="192"/>
      <c r="W93" s="193"/>
      <c r="X93" s="193"/>
      <c r="Y93" s="193"/>
      <c r="Z93" s="193"/>
      <c r="AA93" s="193"/>
      <c r="AB93" s="193"/>
      <c r="AC93" s="193"/>
      <c r="AD93" s="193"/>
      <c r="AE93" s="9"/>
      <c r="AF93" s="9"/>
      <c r="AG93" s="9"/>
      <c r="AH93" s="9"/>
      <c r="AI93" s="193"/>
      <c r="AJ93" s="193"/>
      <c r="AK93" s="193"/>
      <c r="AL93" s="193"/>
      <c r="AM93" s="193"/>
      <c r="AN93" s="193"/>
      <c r="AO93" s="193"/>
      <c r="AP93" s="195"/>
      <c r="AQ93" s="192"/>
      <c r="AR93" s="193"/>
      <c r="AS93" s="193"/>
      <c r="AT93" s="193"/>
      <c r="AU93" s="193"/>
      <c r="AV93" s="193"/>
      <c r="AW93" s="193"/>
      <c r="AX93" s="193"/>
      <c r="AY93" s="193"/>
      <c r="AZ93" s="9"/>
      <c r="BA93" s="9"/>
      <c r="BB93" s="9"/>
      <c r="BC93" s="9"/>
      <c r="BD93" s="193"/>
      <c r="BE93" s="193"/>
      <c r="BF93" s="193"/>
      <c r="BG93" s="193"/>
      <c r="BH93" s="193"/>
      <c r="BI93" s="193"/>
      <c r="BJ93" s="193"/>
      <c r="BK93" s="195"/>
      <c r="BL93" s="192"/>
      <c r="BM93" s="193"/>
      <c r="BN93" s="193"/>
      <c r="BO93" s="193"/>
      <c r="BP93" s="193"/>
      <c r="BQ93" s="193"/>
      <c r="BR93" s="193"/>
      <c r="BS93" s="193"/>
      <c r="BT93" s="193"/>
      <c r="BU93" s="9"/>
      <c r="BV93" s="9"/>
      <c r="BW93" s="9"/>
      <c r="BX93" s="9"/>
      <c r="BY93" s="193"/>
      <c r="BZ93" s="193"/>
      <c r="CA93" s="193"/>
      <c r="CB93" s="193"/>
      <c r="CC93" s="193"/>
      <c r="CD93" s="193"/>
      <c r="CE93" s="193"/>
      <c r="CF93" s="195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18">
        <v>3</v>
      </c>
      <c r="I95" s="218"/>
      <c r="J95" s="218"/>
      <c r="K95" s="171" t="s">
        <v>1</v>
      </c>
      <c r="L95" s="218">
        <v>1</v>
      </c>
      <c r="M95" s="218"/>
      <c r="N95" s="218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18">
        <v>2</v>
      </c>
      <c r="AD95" s="218"/>
      <c r="AE95" s="218"/>
      <c r="AF95" s="171" t="s">
        <v>1</v>
      </c>
      <c r="AG95" s="218">
        <v>8</v>
      </c>
      <c r="AH95" s="218"/>
      <c r="AI95" s="218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18">
        <v>4</v>
      </c>
      <c r="AY95" s="218"/>
      <c r="AZ95" s="218"/>
      <c r="BA95" s="171" t="s">
        <v>1</v>
      </c>
      <c r="BB95" s="218">
        <v>7</v>
      </c>
      <c r="BC95" s="218"/>
      <c r="BD95" s="218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18">
        <v>5</v>
      </c>
      <c r="BT95" s="218"/>
      <c r="BU95" s="218"/>
      <c r="BV95" s="171" t="s">
        <v>1</v>
      </c>
      <c r="BW95" s="218">
        <v>6</v>
      </c>
      <c r="BX95" s="218"/>
      <c r="BY95" s="218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19"/>
      <c r="I96" s="219"/>
      <c r="J96" s="219"/>
      <c r="K96" s="172"/>
      <c r="L96" s="219"/>
      <c r="M96" s="219"/>
      <c r="N96" s="219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19"/>
      <c r="AD96" s="219"/>
      <c r="AE96" s="219"/>
      <c r="AF96" s="172"/>
      <c r="AG96" s="219"/>
      <c r="AH96" s="219"/>
      <c r="AI96" s="219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19"/>
      <c r="AY96" s="219"/>
      <c r="AZ96" s="219"/>
      <c r="BA96" s="172"/>
      <c r="BB96" s="219"/>
      <c r="BC96" s="219"/>
      <c r="BD96" s="219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19"/>
      <c r="BT96" s="219"/>
      <c r="BU96" s="219"/>
      <c r="BV96" s="172"/>
      <c r="BW96" s="219"/>
      <c r="BX96" s="219"/>
      <c r="BY96" s="219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ht="7.5" customHeight="1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8"/>
      <c r="V98" s="6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8"/>
      <c r="AQ98" s="6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6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8"/>
    </row>
    <row r="99" spans="1:84" s="93" customFormat="1" ht="7.5" customHeight="1" x14ac:dyDescent="0.25">
      <c r="A99" s="173">
        <f>Results!B9</f>
        <v>0</v>
      </c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>
        <f>Results!B5</f>
        <v>0</v>
      </c>
      <c r="M99" s="174"/>
      <c r="N99" s="174"/>
      <c r="O99" s="174"/>
      <c r="P99" s="174"/>
      <c r="Q99" s="174"/>
      <c r="R99" s="174"/>
      <c r="S99" s="174"/>
      <c r="T99" s="174"/>
      <c r="U99" s="177"/>
      <c r="V99" s="173">
        <f>Results!B7</f>
        <v>0</v>
      </c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>
        <f>Results!B19</f>
        <v>0</v>
      </c>
      <c r="AH99" s="174"/>
      <c r="AI99" s="174"/>
      <c r="AJ99" s="174"/>
      <c r="AK99" s="174"/>
      <c r="AL99" s="174"/>
      <c r="AM99" s="174"/>
      <c r="AN99" s="174"/>
      <c r="AO99" s="174"/>
      <c r="AP99" s="177"/>
      <c r="AQ99" s="173">
        <f>Results!B11</f>
        <v>0</v>
      </c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>
        <f>Results!B17</f>
        <v>0</v>
      </c>
      <c r="BC99" s="174"/>
      <c r="BD99" s="174"/>
      <c r="BE99" s="174"/>
      <c r="BF99" s="174"/>
      <c r="BG99" s="174"/>
      <c r="BH99" s="174"/>
      <c r="BI99" s="174"/>
      <c r="BJ99" s="174"/>
      <c r="BK99" s="177"/>
      <c r="BL99" s="173">
        <f>Results!B13</f>
        <v>0</v>
      </c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>
        <f>Results!B15</f>
        <v>0</v>
      </c>
      <c r="BX99" s="174"/>
      <c r="BY99" s="174"/>
      <c r="BZ99" s="174"/>
      <c r="CA99" s="174"/>
      <c r="CB99" s="174"/>
      <c r="CC99" s="174"/>
      <c r="CD99" s="174"/>
      <c r="CE99" s="174"/>
      <c r="CF99" s="177"/>
    </row>
    <row r="100" spans="1:84" s="93" customFormat="1" ht="7.5" customHeight="1" x14ac:dyDescent="0.25">
      <c r="A100" s="175"/>
      <c r="B100" s="176"/>
      <c r="C100" s="176"/>
      <c r="D100" s="176"/>
      <c r="E100" s="176"/>
      <c r="F100" s="176"/>
      <c r="G100" s="176"/>
      <c r="H100" s="176"/>
      <c r="I100" s="176"/>
      <c r="J100" s="176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7"/>
      <c r="V100" s="175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7"/>
      <c r="AQ100" s="175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7"/>
      <c r="BL100" s="175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7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78" t="s">
        <v>5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82">
        <v>1</v>
      </c>
      <c r="L102" s="182"/>
      <c r="M102" s="183"/>
      <c r="N102" s="183"/>
      <c r="O102" s="183"/>
      <c r="P102" s="183"/>
      <c r="Q102" s="183"/>
      <c r="R102" s="183"/>
      <c r="S102" s="183"/>
      <c r="T102" s="183"/>
      <c r="U102" s="184"/>
      <c r="V102" s="178" t="s">
        <v>5</v>
      </c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82">
        <v>1</v>
      </c>
      <c r="AG102" s="182"/>
      <c r="AH102" s="183"/>
      <c r="AI102" s="183"/>
      <c r="AJ102" s="183"/>
      <c r="AK102" s="183"/>
      <c r="AL102" s="183"/>
      <c r="AM102" s="183"/>
      <c r="AN102" s="183"/>
      <c r="AO102" s="183"/>
      <c r="AP102" s="184"/>
      <c r="AQ102" s="178" t="s">
        <v>5</v>
      </c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82">
        <v>1</v>
      </c>
      <c r="BB102" s="182"/>
      <c r="BC102" s="183"/>
      <c r="BD102" s="183"/>
      <c r="BE102" s="183"/>
      <c r="BF102" s="183"/>
      <c r="BG102" s="183"/>
      <c r="BH102" s="183"/>
      <c r="BI102" s="183"/>
      <c r="BJ102" s="183"/>
      <c r="BK102" s="184"/>
      <c r="BL102" s="178" t="s">
        <v>5</v>
      </c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82">
        <v>1</v>
      </c>
      <c r="BW102" s="182"/>
      <c r="BX102" s="183"/>
      <c r="BY102" s="183"/>
      <c r="BZ102" s="183"/>
      <c r="CA102" s="183"/>
      <c r="CB102" s="183"/>
      <c r="CC102" s="183"/>
      <c r="CD102" s="183"/>
      <c r="CE102" s="183"/>
      <c r="CF102" s="184"/>
    </row>
    <row r="103" spans="1:84" ht="7.5" customHeight="1" x14ac:dyDescent="0.25">
      <c r="A103" s="178"/>
      <c r="B103" s="179"/>
      <c r="C103" s="179"/>
      <c r="D103" s="179"/>
      <c r="E103" s="179"/>
      <c r="F103" s="179"/>
      <c r="G103" s="179"/>
      <c r="H103" s="179"/>
      <c r="I103" s="179"/>
      <c r="J103" s="179"/>
      <c r="K103" s="182"/>
      <c r="L103" s="182"/>
      <c r="M103" s="183"/>
      <c r="N103" s="183"/>
      <c r="O103" s="183"/>
      <c r="P103" s="183"/>
      <c r="Q103" s="183"/>
      <c r="R103" s="183"/>
      <c r="S103" s="183"/>
      <c r="T103" s="183"/>
      <c r="U103" s="184"/>
      <c r="V103" s="178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82"/>
      <c r="AG103" s="182"/>
      <c r="AH103" s="183"/>
      <c r="AI103" s="183"/>
      <c r="AJ103" s="183"/>
      <c r="AK103" s="183"/>
      <c r="AL103" s="183"/>
      <c r="AM103" s="183"/>
      <c r="AN103" s="183"/>
      <c r="AO103" s="183"/>
      <c r="AP103" s="184"/>
      <c r="AQ103" s="178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82"/>
      <c r="BB103" s="182"/>
      <c r="BC103" s="183"/>
      <c r="BD103" s="183"/>
      <c r="BE103" s="183"/>
      <c r="BF103" s="183"/>
      <c r="BG103" s="183"/>
      <c r="BH103" s="183"/>
      <c r="BI103" s="183"/>
      <c r="BJ103" s="183"/>
      <c r="BK103" s="184"/>
      <c r="BL103" s="178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82"/>
      <c r="BW103" s="182"/>
      <c r="BX103" s="183"/>
      <c r="BY103" s="183"/>
      <c r="BZ103" s="183"/>
      <c r="CA103" s="183"/>
      <c r="CB103" s="183"/>
      <c r="CC103" s="183"/>
      <c r="CD103" s="183"/>
      <c r="CE103" s="183"/>
      <c r="CF103" s="184"/>
    </row>
    <row r="104" spans="1:84" ht="7.5" customHeight="1" x14ac:dyDescent="0.25">
      <c r="A104" s="180"/>
      <c r="B104" s="181"/>
      <c r="C104" s="181"/>
      <c r="D104" s="181"/>
      <c r="E104" s="181"/>
      <c r="F104" s="181"/>
      <c r="G104" s="181"/>
      <c r="H104" s="181"/>
      <c r="I104" s="181"/>
      <c r="J104" s="181"/>
      <c r="K104" s="182"/>
      <c r="L104" s="182"/>
      <c r="M104" s="185"/>
      <c r="N104" s="185"/>
      <c r="O104" s="185"/>
      <c r="P104" s="185"/>
      <c r="Q104" s="185"/>
      <c r="R104" s="185"/>
      <c r="S104" s="185"/>
      <c r="T104" s="185"/>
      <c r="U104" s="186"/>
      <c r="V104" s="180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2"/>
      <c r="AG104" s="182"/>
      <c r="AH104" s="185"/>
      <c r="AI104" s="185"/>
      <c r="AJ104" s="185"/>
      <c r="AK104" s="185"/>
      <c r="AL104" s="185"/>
      <c r="AM104" s="185"/>
      <c r="AN104" s="185"/>
      <c r="AO104" s="185"/>
      <c r="AP104" s="186"/>
      <c r="AQ104" s="180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2"/>
      <c r="BB104" s="182"/>
      <c r="BC104" s="185"/>
      <c r="BD104" s="185"/>
      <c r="BE104" s="185"/>
      <c r="BF104" s="185"/>
      <c r="BG104" s="185"/>
      <c r="BH104" s="185"/>
      <c r="BI104" s="185"/>
      <c r="BJ104" s="185"/>
      <c r="BK104" s="186"/>
      <c r="BL104" s="180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2"/>
      <c r="BW104" s="182"/>
      <c r="BX104" s="185"/>
      <c r="BY104" s="185"/>
      <c r="BZ104" s="185"/>
      <c r="CA104" s="185"/>
      <c r="CB104" s="185"/>
      <c r="CC104" s="185"/>
      <c r="CD104" s="185"/>
      <c r="CE104" s="185"/>
      <c r="CF104" s="186"/>
    </row>
    <row r="105" spans="1:84" s="29" customFormat="1" ht="7.5" customHeight="1" x14ac:dyDescent="0.25">
      <c r="A105" s="196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>
        <v>2</v>
      </c>
      <c r="L105" s="182"/>
      <c r="M105" s="179" t="s">
        <v>5</v>
      </c>
      <c r="N105" s="179"/>
      <c r="O105" s="179"/>
      <c r="P105" s="179"/>
      <c r="Q105" s="179"/>
      <c r="R105" s="179"/>
      <c r="S105" s="179"/>
      <c r="T105" s="179"/>
      <c r="U105" s="199"/>
      <c r="V105" s="196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>
        <v>2</v>
      </c>
      <c r="AG105" s="182"/>
      <c r="AH105" s="179" t="s">
        <v>5</v>
      </c>
      <c r="AI105" s="179"/>
      <c r="AJ105" s="179"/>
      <c r="AK105" s="179"/>
      <c r="AL105" s="179"/>
      <c r="AM105" s="179"/>
      <c r="AN105" s="179"/>
      <c r="AO105" s="179"/>
      <c r="AP105" s="199"/>
      <c r="AQ105" s="196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>
        <v>2</v>
      </c>
      <c r="BB105" s="182"/>
      <c r="BC105" s="179" t="s">
        <v>5</v>
      </c>
      <c r="BD105" s="179"/>
      <c r="BE105" s="179"/>
      <c r="BF105" s="179"/>
      <c r="BG105" s="179"/>
      <c r="BH105" s="179"/>
      <c r="BI105" s="179"/>
      <c r="BJ105" s="179"/>
      <c r="BK105" s="199"/>
      <c r="BL105" s="196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>
        <v>2</v>
      </c>
      <c r="BW105" s="182"/>
      <c r="BX105" s="179" t="s">
        <v>5</v>
      </c>
      <c r="BY105" s="179"/>
      <c r="BZ105" s="179"/>
      <c r="CA105" s="179"/>
      <c r="CB105" s="179"/>
      <c r="CC105" s="179"/>
      <c r="CD105" s="179"/>
      <c r="CE105" s="179"/>
      <c r="CF105" s="199"/>
    </row>
    <row r="106" spans="1:84" s="1" customFormat="1" ht="7.5" customHeight="1" x14ac:dyDescent="0.4">
      <c r="A106" s="196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79"/>
      <c r="N106" s="179"/>
      <c r="O106" s="179"/>
      <c r="P106" s="179"/>
      <c r="Q106" s="179"/>
      <c r="R106" s="179"/>
      <c r="S106" s="179"/>
      <c r="T106" s="179"/>
      <c r="U106" s="199"/>
      <c r="V106" s="196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79"/>
      <c r="AI106" s="179"/>
      <c r="AJ106" s="179"/>
      <c r="AK106" s="179"/>
      <c r="AL106" s="179"/>
      <c r="AM106" s="179"/>
      <c r="AN106" s="179"/>
      <c r="AO106" s="179"/>
      <c r="AP106" s="199"/>
      <c r="AQ106" s="196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79"/>
      <c r="BD106" s="179"/>
      <c r="BE106" s="179"/>
      <c r="BF106" s="179"/>
      <c r="BG106" s="179"/>
      <c r="BH106" s="179"/>
      <c r="BI106" s="179"/>
      <c r="BJ106" s="179"/>
      <c r="BK106" s="199"/>
      <c r="BL106" s="196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79"/>
      <c r="BY106" s="179"/>
      <c r="BZ106" s="179"/>
      <c r="CA106" s="179"/>
      <c r="CB106" s="179"/>
      <c r="CC106" s="179"/>
      <c r="CD106" s="179"/>
      <c r="CE106" s="179"/>
      <c r="CF106" s="199"/>
    </row>
    <row r="107" spans="1:84" ht="7.5" customHeight="1" x14ac:dyDescent="0.25">
      <c r="A107" s="197"/>
      <c r="B107" s="198"/>
      <c r="C107" s="198"/>
      <c r="D107" s="198"/>
      <c r="E107" s="198"/>
      <c r="F107" s="198"/>
      <c r="G107" s="198"/>
      <c r="H107" s="198"/>
      <c r="I107" s="198"/>
      <c r="J107" s="198"/>
      <c r="K107" s="182"/>
      <c r="L107" s="182"/>
      <c r="M107" s="181"/>
      <c r="N107" s="181"/>
      <c r="O107" s="181"/>
      <c r="P107" s="181"/>
      <c r="Q107" s="181"/>
      <c r="R107" s="181"/>
      <c r="S107" s="181"/>
      <c r="T107" s="181"/>
      <c r="U107" s="200"/>
      <c r="V107" s="197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82"/>
      <c r="AG107" s="182"/>
      <c r="AH107" s="181"/>
      <c r="AI107" s="181"/>
      <c r="AJ107" s="181"/>
      <c r="AK107" s="181"/>
      <c r="AL107" s="181"/>
      <c r="AM107" s="181"/>
      <c r="AN107" s="181"/>
      <c r="AO107" s="181"/>
      <c r="AP107" s="200"/>
      <c r="AQ107" s="197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82"/>
      <c r="BB107" s="182"/>
      <c r="BC107" s="181"/>
      <c r="BD107" s="181"/>
      <c r="BE107" s="181"/>
      <c r="BF107" s="181"/>
      <c r="BG107" s="181"/>
      <c r="BH107" s="181"/>
      <c r="BI107" s="181"/>
      <c r="BJ107" s="181"/>
      <c r="BK107" s="200"/>
      <c r="BL107" s="197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82"/>
      <c r="BW107" s="182"/>
      <c r="BX107" s="181"/>
      <c r="BY107" s="181"/>
      <c r="BZ107" s="181"/>
      <c r="CA107" s="181"/>
      <c r="CB107" s="181"/>
      <c r="CC107" s="181"/>
      <c r="CD107" s="181"/>
      <c r="CE107" s="181"/>
      <c r="CF107" s="200"/>
    </row>
    <row r="108" spans="1:84" ht="7.5" customHeight="1" x14ac:dyDescent="0.25">
      <c r="A108" s="178" t="s">
        <v>5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82">
        <v>3</v>
      </c>
      <c r="L108" s="182"/>
      <c r="M108" s="182"/>
      <c r="N108" s="182"/>
      <c r="O108" s="182"/>
      <c r="P108" s="182"/>
      <c r="Q108" s="182"/>
      <c r="R108" s="182"/>
      <c r="S108" s="182"/>
      <c r="T108" s="182"/>
      <c r="U108" s="201"/>
      <c r="V108" s="178" t="s">
        <v>5</v>
      </c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82">
        <v>3</v>
      </c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201"/>
      <c r="AQ108" s="178" t="s">
        <v>5</v>
      </c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82">
        <v>3</v>
      </c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201"/>
      <c r="BL108" s="178" t="s">
        <v>5</v>
      </c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82">
        <v>3</v>
      </c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201"/>
    </row>
    <row r="109" spans="1:84" ht="7.5" customHeight="1" x14ac:dyDescent="0.25">
      <c r="A109" s="178"/>
      <c r="B109" s="179"/>
      <c r="C109" s="179"/>
      <c r="D109" s="179"/>
      <c r="E109" s="179"/>
      <c r="F109" s="179"/>
      <c r="G109" s="179"/>
      <c r="H109" s="179"/>
      <c r="I109" s="179"/>
      <c r="J109" s="179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201"/>
      <c r="V109" s="178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201"/>
      <c r="AQ109" s="178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201"/>
      <c r="BL109" s="178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201"/>
    </row>
    <row r="110" spans="1:84" ht="7.5" customHeight="1" x14ac:dyDescent="0.25">
      <c r="A110" s="180"/>
      <c r="B110" s="181"/>
      <c r="C110" s="181"/>
      <c r="D110" s="181"/>
      <c r="E110" s="181"/>
      <c r="F110" s="181"/>
      <c r="G110" s="181"/>
      <c r="H110" s="181"/>
      <c r="I110" s="181"/>
      <c r="J110" s="181"/>
      <c r="K110" s="182"/>
      <c r="L110" s="182"/>
      <c r="M110" s="198"/>
      <c r="N110" s="198"/>
      <c r="O110" s="198"/>
      <c r="P110" s="198"/>
      <c r="Q110" s="198"/>
      <c r="R110" s="198"/>
      <c r="S110" s="198"/>
      <c r="T110" s="198"/>
      <c r="U110" s="202"/>
      <c r="V110" s="180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2"/>
      <c r="AG110" s="182"/>
      <c r="AH110" s="198"/>
      <c r="AI110" s="198"/>
      <c r="AJ110" s="198"/>
      <c r="AK110" s="198"/>
      <c r="AL110" s="198"/>
      <c r="AM110" s="198"/>
      <c r="AN110" s="198"/>
      <c r="AO110" s="198"/>
      <c r="AP110" s="202"/>
      <c r="AQ110" s="180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2"/>
      <c r="BB110" s="182"/>
      <c r="BC110" s="198"/>
      <c r="BD110" s="198"/>
      <c r="BE110" s="198"/>
      <c r="BF110" s="198"/>
      <c r="BG110" s="198"/>
      <c r="BH110" s="198"/>
      <c r="BI110" s="198"/>
      <c r="BJ110" s="198"/>
      <c r="BK110" s="202"/>
      <c r="BL110" s="180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2"/>
      <c r="BW110" s="182"/>
      <c r="BX110" s="198"/>
      <c r="BY110" s="198"/>
      <c r="BZ110" s="198"/>
      <c r="CA110" s="198"/>
      <c r="CB110" s="198"/>
      <c r="CC110" s="198"/>
      <c r="CD110" s="198"/>
      <c r="CE110" s="198"/>
      <c r="CF110" s="202"/>
    </row>
    <row r="111" spans="1:84" ht="7.5" customHeight="1" x14ac:dyDescent="0.25">
      <c r="A111" s="196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>
        <v>4</v>
      </c>
      <c r="L111" s="182"/>
      <c r="M111" s="179" t="s">
        <v>5</v>
      </c>
      <c r="N111" s="179"/>
      <c r="O111" s="179"/>
      <c r="P111" s="179"/>
      <c r="Q111" s="179"/>
      <c r="R111" s="179"/>
      <c r="S111" s="179"/>
      <c r="T111" s="179"/>
      <c r="U111" s="199"/>
      <c r="V111" s="196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>
        <v>4</v>
      </c>
      <c r="AG111" s="182"/>
      <c r="AH111" s="179" t="s">
        <v>5</v>
      </c>
      <c r="AI111" s="179"/>
      <c r="AJ111" s="179"/>
      <c r="AK111" s="179"/>
      <c r="AL111" s="179"/>
      <c r="AM111" s="179"/>
      <c r="AN111" s="179"/>
      <c r="AO111" s="179"/>
      <c r="AP111" s="199"/>
      <c r="AQ111" s="196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>
        <v>4</v>
      </c>
      <c r="BB111" s="182"/>
      <c r="BC111" s="179" t="s">
        <v>5</v>
      </c>
      <c r="BD111" s="179"/>
      <c r="BE111" s="179"/>
      <c r="BF111" s="179"/>
      <c r="BG111" s="179"/>
      <c r="BH111" s="179"/>
      <c r="BI111" s="179"/>
      <c r="BJ111" s="179"/>
      <c r="BK111" s="199"/>
      <c r="BL111" s="196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>
        <v>4</v>
      </c>
      <c r="BW111" s="182"/>
      <c r="BX111" s="179" t="s">
        <v>5</v>
      </c>
      <c r="BY111" s="179"/>
      <c r="BZ111" s="179"/>
      <c r="CA111" s="179"/>
      <c r="CB111" s="179"/>
      <c r="CC111" s="179"/>
      <c r="CD111" s="179"/>
      <c r="CE111" s="179"/>
      <c r="CF111" s="199"/>
    </row>
    <row r="112" spans="1:84" ht="7.5" customHeight="1" x14ac:dyDescent="0.25">
      <c r="A112" s="196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79"/>
      <c r="N112" s="179"/>
      <c r="O112" s="179"/>
      <c r="P112" s="179"/>
      <c r="Q112" s="179"/>
      <c r="R112" s="179"/>
      <c r="S112" s="179"/>
      <c r="T112" s="179"/>
      <c r="U112" s="199"/>
      <c r="V112" s="196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79"/>
      <c r="AI112" s="179"/>
      <c r="AJ112" s="179"/>
      <c r="AK112" s="179"/>
      <c r="AL112" s="179"/>
      <c r="AM112" s="179"/>
      <c r="AN112" s="179"/>
      <c r="AO112" s="179"/>
      <c r="AP112" s="199"/>
      <c r="AQ112" s="196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79"/>
      <c r="BD112" s="179"/>
      <c r="BE112" s="179"/>
      <c r="BF112" s="179"/>
      <c r="BG112" s="179"/>
      <c r="BH112" s="179"/>
      <c r="BI112" s="179"/>
      <c r="BJ112" s="179"/>
      <c r="BK112" s="199"/>
      <c r="BL112" s="196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79"/>
      <c r="BY112" s="179"/>
      <c r="BZ112" s="179"/>
      <c r="CA112" s="179"/>
      <c r="CB112" s="179"/>
      <c r="CC112" s="179"/>
      <c r="CD112" s="179"/>
      <c r="CE112" s="179"/>
      <c r="CF112" s="199"/>
    </row>
    <row r="113" spans="1:84" ht="7.5" customHeight="1" x14ac:dyDescent="0.25">
      <c r="A113" s="197"/>
      <c r="B113" s="198"/>
      <c r="C113" s="198"/>
      <c r="D113" s="198"/>
      <c r="E113" s="198"/>
      <c r="F113" s="198"/>
      <c r="G113" s="198"/>
      <c r="H113" s="198"/>
      <c r="I113" s="198"/>
      <c r="J113" s="198"/>
      <c r="K113" s="182"/>
      <c r="L113" s="182"/>
      <c r="M113" s="181"/>
      <c r="N113" s="181"/>
      <c r="O113" s="181"/>
      <c r="P113" s="181"/>
      <c r="Q113" s="181"/>
      <c r="R113" s="181"/>
      <c r="S113" s="181"/>
      <c r="T113" s="181"/>
      <c r="U113" s="200"/>
      <c r="V113" s="197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82"/>
      <c r="AG113" s="182"/>
      <c r="AH113" s="181"/>
      <c r="AI113" s="181"/>
      <c r="AJ113" s="181"/>
      <c r="AK113" s="181"/>
      <c r="AL113" s="181"/>
      <c r="AM113" s="181"/>
      <c r="AN113" s="181"/>
      <c r="AO113" s="181"/>
      <c r="AP113" s="200"/>
      <c r="AQ113" s="197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82"/>
      <c r="BB113" s="182"/>
      <c r="BC113" s="181"/>
      <c r="BD113" s="181"/>
      <c r="BE113" s="181"/>
      <c r="BF113" s="181"/>
      <c r="BG113" s="181"/>
      <c r="BH113" s="181"/>
      <c r="BI113" s="181"/>
      <c r="BJ113" s="181"/>
      <c r="BK113" s="200"/>
      <c r="BL113" s="197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82"/>
      <c r="BW113" s="182"/>
      <c r="BX113" s="181"/>
      <c r="BY113" s="181"/>
      <c r="BZ113" s="181"/>
      <c r="CA113" s="181"/>
      <c r="CB113" s="181"/>
      <c r="CC113" s="181"/>
      <c r="CD113" s="181"/>
      <c r="CE113" s="181"/>
      <c r="CF113" s="200"/>
    </row>
    <row r="114" spans="1:84" ht="7.5" customHeight="1" x14ac:dyDescent="0.25">
      <c r="A114" s="178" t="s">
        <v>5</v>
      </c>
      <c r="B114" s="179"/>
      <c r="C114" s="179"/>
      <c r="D114" s="179"/>
      <c r="E114" s="179"/>
      <c r="F114" s="179"/>
      <c r="G114" s="179"/>
      <c r="H114" s="179"/>
      <c r="I114" s="179"/>
      <c r="J114" s="179"/>
      <c r="K114" s="182">
        <v>5</v>
      </c>
      <c r="L114" s="182"/>
      <c r="M114" s="182"/>
      <c r="N114" s="182"/>
      <c r="O114" s="182"/>
      <c r="P114" s="182"/>
      <c r="Q114" s="182"/>
      <c r="R114" s="182"/>
      <c r="S114" s="182"/>
      <c r="T114" s="182"/>
      <c r="U114" s="201"/>
      <c r="V114" s="178" t="s">
        <v>5</v>
      </c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82">
        <v>5</v>
      </c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201"/>
      <c r="AQ114" s="178" t="s">
        <v>5</v>
      </c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82">
        <v>5</v>
      </c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201"/>
      <c r="BL114" s="178" t="s">
        <v>5</v>
      </c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82">
        <v>5</v>
      </c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201"/>
    </row>
    <row r="115" spans="1:84" ht="7.5" customHeight="1" x14ac:dyDescent="0.25">
      <c r="A115" s="178"/>
      <c r="B115" s="179"/>
      <c r="C115" s="179"/>
      <c r="D115" s="179"/>
      <c r="E115" s="179"/>
      <c r="F115" s="179"/>
      <c r="G115" s="179"/>
      <c r="H115" s="179"/>
      <c r="I115" s="179"/>
      <c r="J115" s="179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201"/>
      <c r="V115" s="178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201"/>
      <c r="AQ115" s="178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201"/>
      <c r="BL115" s="178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201"/>
    </row>
    <row r="116" spans="1:84" ht="7.5" customHeight="1" x14ac:dyDescent="0.25">
      <c r="A116" s="180"/>
      <c r="B116" s="181"/>
      <c r="C116" s="181"/>
      <c r="D116" s="181"/>
      <c r="E116" s="181"/>
      <c r="F116" s="181"/>
      <c r="G116" s="181"/>
      <c r="H116" s="181"/>
      <c r="I116" s="181"/>
      <c r="J116" s="181"/>
      <c r="K116" s="182"/>
      <c r="L116" s="182"/>
      <c r="M116" s="198"/>
      <c r="N116" s="198"/>
      <c r="O116" s="198"/>
      <c r="P116" s="198"/>
      <c r="Q116" s="198"/>
      <c r="R116" s="198"/>
      <c r="S116" s="198"/>
      <c r="T116" s="198"/>
      <c r="U116" s="202"/>
      <c r="V116" s="180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2"/>
      <c r="AG116" s="182"/>
      <c r="AH116" s="198"/>
      <c r="AI116" s="198"/>
      <c r="AJ116" s="198"/>
      <c r="AK116" s="198"/>
      <c r="AL116" s="198"/>
      <c r="AM116" s="198"/>
      <c r="AN116" s="198"/>
      <c r="AO116" s="198"/>
      <c r="AP116" s="202"/>
      <c r="AQ116" s="180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2"/>
      <c r="BB116" s="182"/>
      <c r="BC116" s="198"/>
      <c r="BD116" s="198"/>
      <c r="BE116" s="198"/>
      <c r="BF116" s="198"/>
      <c r="BG116" s="198"/>
      <c r="BH116" s="198"/>
      <c r="BI116" s="198"/>
      <c r="BJ116" s="198"/>
      <c r="BK116" s="202"/>
      <c r="BL116" s="180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2"/>
      <c r="BW116" s="182"/>
      <c r="BX116" s="198"/>
      <c r="BY116" s="198"/>
      <c r="BZ116" s="198"/>
      <c r="CA116" s="198"/>
      <c r="CB116" s="198"/>
      <c r="CC116" s="198"/>
      <c r="CD116" s="198"/>
      <c r="CE116" s="198"/>
      <c r="CF116" s="202"/>
    </row>
    <row r="117" spans="1:84" ht="7.5" customHeight="1" x14ac:dyDescent="0.25">
      <c r="A117" s="20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2">
        <v>6</v>
      </c>
      <c r="L117" s="182"/>
      <c r="M117" s="179" t="s">
        <v>5</v>
      </c>
      <c r="N117" s="179"/>
      <c r="O117" s="179"/>
      <c r="P117" s="179"/>
      <c r="Q117" s="179"/>
      <c r="R117" s="179"/>
      <c r="S117" s="179"/>
      <c r="T117" s="179"/>
      <c r="U117" s="199"/>
      <c r="V117" s="20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2">
        <v>6</v>
      </c>
      <c r="AG117" s="182"/>
      <c r="AH117" s="179" t="s">
        <v>5</v>
      </c>
      <c r="AI117" s="179"/>
      <c r="AJ117" s="179"/>
      <c r="AK117" s="179"/>
      <c r="AL117" s="179"/>
      <c r="AM117" s="179"/>
      <c r="AN117" s="179"/>
      <c r="AO117" s="179"/>
      <c r="AP117" s="199"/>
      <c r="AQ117" s="20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2">
        <v>6</v>
      </c>
      <c r="BB117" s="182"/>
      <c r="BC117" s="179" t="s">
        <v>5</v>
      </c>
      <c r="BD117" s="179"/>
      <c r="BE117" s="179"/>
      <c r="BF117" s="179"/>
      <c r="BG117" s="179"/>
      <c r="BH117" s="179"/>
      <c r="BI117" s="179"/>
      <c r="BJ117" s="179"/>
      <c r="BK117" s="199"/>
      <c r="BL117" s="20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2">
        <v>6</v>
      </c>
      <c r="BW117" s="182"/>
      <c r="BX117" s="179" t="s">
        <v>5</v>
      </c>
      <c r="BY117" s="179"/>
      <c r="BZ117" s="179"/>
      <c r="CA117" s="179"/>
      <c r="CB117" s="179"/>
      <c r="CC117" s="179"/>
      <c r="CD117" s="179"/>
      <c r="CE117" s="179"/>
      <c r="CF117" s="199"/>
    </row>
    <row r="118" spans="1:84" ht="7.5" customHeight="1" x14ac:dyDescent="0.25">
      <c r="A118" s="20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2"/>
      <c r="L118" s="182"/>
      <c r="M118" s="179"/>
      <c r="N118" s="179"/>
      <c r="O118" s="179"/>
      <c r="P118" s="179"/>
      <c r="Q118" s="179"/>
      <c r="R118" s="179"/>
      <c r="S118" s="179"/>
      <c r="T118" s="179"/>
      <c r="U118" s="199"/>
      <c r="V118" s="20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2"/>
      <c r="AG118" s="182"/>
      <c r="AH118" s="179"/>
      <c r="AI118" s="179"/>
      <c r="AJ118" s="179"/>
      <c r="AK118" s="179"/>
      <c r="AL118" s="179"/>
      <c r="AM118" s="179"/>
      <c r="AN118" s="179"/>
      <c r="AO118" s="179"/>
      <c r="AP118" s="199"/>
      <c r="AQ118" s="20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2"/>
      <c r="BB118" s="182"/>
      <c r="BC118" s="179"/>
      <c r="BD118" s="179"/>
      <c r="BE118" s="179"/>
      <c r="BF118" s="179"/>
      <c r="BG118" s="179"/>
      <c r="BH118" s="179"/>
      <c r="BI118" s="179"/>
      <c r="BJ118" s="179"/>
      <c r="BK118" s="199"/>
      <c r="BL118" s="20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2"/>
      <c r="BW118" s="182"/>
      <c r="BX118" s="179"/>
      <c r="BY118" s="179"/>
      <c r="BZ118" s="179"/>
      <c r="CA118" s="179"/>
      <c r="CB118" s="179"/>
      <c r="CC118" s="179"/>
      <c r="CD118" s="179"/>
      <c r="CE118" s="179"/>
      <c r="CF118" s="199"/>
    </row>
    <row r="119" spans="1:84" s="29" customFormat="1" ht="7.5" customHeight="1" x14ac:dyDescent="0.25">
      <c r="A119" s="204"/>
      <c r="B119" s="185"/>
      <c r="C119" s="185"/>
      <c r="D119" s="185"/>
      <c r="E119" s="185"/>
      <c r="F119" s="185"/>
      <c r="G119" s="185"/>
      <c r="H119" s="185"/>
      <c r="I119" s="185"/>
      <c r="J119" s="185"/>
      <c r="K119" s="182"/>
      <c r="L119" s="182"/>
      <c r="M119" s="181"/>
      <c r="N119" s="181"/>
      <c r="O119" s="181"/>
      <c r="P119" s="181"/>
      <c r="Q119" s="181"/>
      <c r="R119" s="181"/>
      <c r="S119" s="181"/>
      <c r="T119" s="181"/>
      <c r="U119" s="200"/>
      <c r="V119" s="204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2"/>
      <c r="AG119" s="182"/>
      <c r="AH119" s="181"/>
      <c r="AI119" s="181"/>
      <c r="AJ119" s="181"/>
      <c r="AK119" s="181"/>
      <c r="AL119" s="181"/>
      <c r="AM119" s="181"/>
      <c r="AN119" s="181"/>
      <c r="AO119" s="181"/>
      <c r="AP119" s="200"/>
      <c r="AQ119" s="204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2"/>
      <c r="BB119" s="182"/>
      <c r="BC119" s="181"/>
      <c r="BD119" s="181"/>
      <c r="BE119" s="181"/>
      <c r="BF119" s="181"/>
      <c r="BG119" s="181"/>
      <c r="BH119" s="181"/>
      <c r="BI119" s="181"/>
      <c r="BJ119" s="181"/>
      <c r="BK119" s="200"/>
      <c r="BL119" s="204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2"/>
      <c r="BW119" s="182"/>
      <c r="BX119" s="181"/>
      <c r="BY119" s="181"/>
      <c r="BZ119" s="181"/>
      <c r="CA119" s="181"/>
      <c r="CB119" s="181"/>
      <c r="CC119" s="181"/>
      <c r="CD119" s="181"/>
      <c r="CE119" s="181"/>
      <c r="CF119" s="200"/>
    </row>
    <row r="120" spans="1:84" ht="7.5" customHeight="1" x14ac:dyDescent="0.25">
      <c r="A120" s="178" t="s">
        <v>5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82">
        <v>7</v>
      </c>
      <c r="L120" s="182"/>
      <c r="M120" s="183"/>
      <c r="N120" s="183"/>
      <c r="O120" s="183"/>
      <c r="P120" s="183"/>
      <c r="Q120" s="183"/>
      <c r="R120" s="183"/>
      <c r="S120" s="183"/>
      <c r="T120" s="183"/>
      <c r="U120" s="184"/>
      <c r="V120" s="178" t="s">
        <v>5</v>
      </c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82">
        <v>7</v>
      </c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201"/>
      <c r="AQ120" s="178" t="s">
        <v>5</v>
      </c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82">
        <v>7</v>
      </c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201"/>
      <c r="BL120" s="178" t="s">
        <v>5</v>
      </c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82">
        <v>7</v>
      </c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201"/>
    </row>
    <row r="121" spans="1:84" ht="7.5" customHeight="1" x14ac:dyDescent="0.25">
      <c r="A121" s="178"/>
      <c r="B121" s="179"/>
      <c r="C121" s="179"/>
      <c r="D121" s="179"/>
      <c r="E121" s="179"/>
      <c r="F121" s="179"/>
      <c r="G121" s="179"/>
      <c r="H121" s="179"/>
      <c r="I121" s="179"/>
      <c r="J121" s="179"/>
      <c r="K121" s="182"/>
      <c r="L121" s="182"/>
      <c r="M121" s="183"/>
      <c r="N121" s="183"/>
      <c r="O121" s="183"/>
      <c r="P121" s="183"/>
      <c r="Q121" s="183"/>
      <c r="R121" s="183"/>
      <c r="S121" s="183"/>
      <c r="T121" s="183"/>
      <c r="U121" s="184"/>
      <c r="V121" s="178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201"/>
      <c r="AQ121" s="178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201"/>
      <c r="BL121" s="178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201"/>
    </row>
    <row r="122" spans="1:84" ht="7.5" customHeight="1" x14ac:dyDescent="0.25">
      <c r="A122" s="180"/>
      <c r="B122" s="181"/>
      <c r="C122" s="181"/>
      <c r="D122" s="181"/>
      <c r="E122" s="181"/>
      <c r="F122" s="181"/>
      <c r="G122" s="181"/>
      <c r="H122" s="181"/>
      <c r="I122" s="181"/>
      <c r="J122" s="181"/>
      <c r="K122" s="182"/>
      <c r="L122" s="182"/>
      <c r="M122" s="185"/>
      <c r="N122" s="185"/>
      <c r="O122" s="185"/>
      <c r="P122" s="185"/>
      <c r="Q122" s="185"/>
      <c r="R122" s="185"/>
      <c r="S122" s="185"/>
      <c r="T122" s="185"/>
      <c r="U122" s="186"/>
      <c r="V122" s="180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2"/>
      <c r="AG122" s="182"/>
      <c r="AH122" s="198"/>
      <c r="AI122" s="198"/>
      <c r="AJ122" s="198"/>
      <c r="AK122" s="198"/>
      <c r="AL122" s="198"/>
      <c r="AM122" s="198"/>
      <c r="AN122" s="198"/>
      <c r="AO122" s="198"/>
      <c r="AP122" s="202"/>
      <c r="AQ122" s="180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2"/>
      <c r="BB122" s="182"/>
      <c r="BC122" s="198"/>
      <c r="BD122" s="198"/>
      <c r="BE122" s="198"/>
      <c r="BF122" s="198"/>
      <c r="BG122" s="198"/>
      <c r="BH122" s="198"/>
      <c r="BI122" s="198"/>
      <c r="BJ122" s="198"/>
      <c r="BK122" s="202"/>
      <c r="BL122" s="180"/>
      <c r="BM122" s="181"/>
      <c r="BN122" s="181"/>
      <c r="BO122" s="181"/>
      <c r="BP122" s="181"/>
      <c r="BQ122" s="181"/>
      <c r="BR122" s="181"/>
      <c r="BS122" s="181"/>
      <c r="BT122" s="181"/>
      <c r="BU122" s="181"/>
      <c r="BV122" s="182"/>
      <c r="BW122" s="182"/>
      <c r="BX122" s="198"/>
      <c r="BY122" s="198"/>
      <c r="BZ122" s="198"/>
      <c r="CA122" s="198"/>
      <c r="CB122" s="198"/>
      <c r="CC122" s="198"/>
      <c r="CD122" s="198"/>
      <c r="CE122" s="198"/>
      <c r="CF122" s="202"/>
    </row>
    <row r="123" spans="1:84" s="1" customFormat="1" ht="7.5" customHeight="1" x14ac:dyDescent="0.4">
      <c r="A123" s="205" t="s">
        <v>18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9" t="s">
        <v>1</v>
      </c>
      <c r="L123" s="209"/>
      <c r="M123" s="183"/>
      <c r="N123" s="183"/>
      <c r="O123" s="183"/>
      <c r="P123" s="183"/>
      <c r="Q123" s="183"/>
      <c r="R123" s="183"/>
      <c r="S123" s="183"/>
      <c r="T123" s="183"/>
      <c r="U123" s="184"/>
      <c r="V123" s="205" t="s">
        <v>18</v>
      </c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9" t="s">
        <v>1</v>
      </c>
      <c r="AG123" s="209"/>
      <c r="AH123" s="183"/>
      <c r="AI123" s="183"/>
      <c r="AJ123" s="183"/>
      <c r="AK123" s="183"/>
      <c r="AL123" s="183"/>
      <c r="AM123" s="183"/>
      <c r="AN123" s="183"/>
      <c r="AO123" s="183"/>
      <c r="AP123" s="184"/>
      <c r="AQ123" s="205" t="s">
        <v>18</v>
      </c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9" t="s">
        <v>1</v>
      </c>
      <c r="BB123" s="209"/>
      <c r="BC123" s="183"/>
      <c r="BD123" s="183"/>
      <c r="BE123" s="183"/>
      <c r="BF123" s="183"/>
      <c r="BG123" s="183"/>
      <c r="BH123" s="183"/>
      <c r="BI123" s="183"/>
      <c r="BJ123" s="183"/>
      <c r="BK123" s="184"/>
      <c r="BL123" s="205" t="s">
        <v>18</v>
      </c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9" t="s">
        <v>1</v>
      </c>
      <c r="BW123" s="209"/>
      <c r="BX123" s="183"/>
      <c r="BY123" s="183"/>
      <c r="BZ123" s="183"/>
      <c r="CA123" s="183"/>
      <c r="CB123" s="183"/>
      <c r="CC123" s="183"/>
      <c r="CD123" s="183"/>
      <c r="CE123" s="183"/>
      <c r="CF123" s="184"/>
    </row>
    <row r="124" spans="1:84" ht="7.5" customHeight="1" x14ac:dyDescent="0.25">
      <c r="A124" s="205"/>
      <c r="B124" s="206"/>
      <c r="C124" s="206"/>
      <c r="D124" s="206"/>
      <c r="E124" s="206"/>
      <c r="F124" s="206"/>
      <c r="G124" s="206"/>
      <c r="H124" s="206"/>
      <c r="I124" s="206"/>
      <c r="J124" s="206"/>
      <c r="K124" s="209"/>
      <c r="L124" s="209"/>
      <c r="M124" s="183"/>
      <c r="N124" s="183"/>
      <c r="O124" s="183"/>
      <c r="P124" s="183"/>
      <c r="Q124" s="183"/>
      <c r="R124" s="183"/>
      <c r="S124" s="183"/>
      <c r="T124" s="183"/>
      <c r="U124" s="184"/>
      <c r="V124" s="205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9"/>
      <c r="AG124" s="209"/>
      <c r="AH124" s="183"/>
      <c r="AI124" s="183"/>
      <c r="AJ124" s="183"/>
      <c r="AK124" s="183"/>
      <c r="AL124" s="183"/>
      <c r="AM124" s="183"/>
      <c r="AN124" s="183"/>
      <c r="AO124" s="183"/>
      <c r="AP124" s="184"/>
      <c r="AQ124" s="205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9"/>
      <c r="BB124" s="209"/>
      <c r="BC124" s="183"/>
      <c r="BD124" s="183"/>
      <c r="BE124" s="183"/>
      <c r="BF124" s="183"/>
      <c r="BG124" s="183"/>
      <c r="BH124" s="183"/>
      <c r="BI124" s="183"/>
      <c r="BJ124" s="183"/>
      <c r="BK124" s="184"/>
      <c r="BL124" s="205"/>
      <c r="BM124" s="206"/>
      <c r="BN124" s="206"/>
      <c r="BO124" s="206"/>
      <c r="BP124" s="206"/>
      <c r="BQ124" s="206"/>
      <c r="BR124" s="206"/>
      <c r="BS124" s="206"/>
      <c r="BT124" s="206"/>
      <c r="BU124" s="206"/>
      <c r="BV124" s="209"/>
      <c r="BW124" s="209"/>
      <c r="BX124" s="183"/>
      <c r="BY124" s="183"/>
      <c r="BZ124" s="183"/>
      <c r="CA124" s="183"/>
      <c r="CB124" s="183"/>
      <c r="CC124" s="183"/>
      <c r="CD124" s="183"/>
      <c r="CE124" s="183"/>
      <c r="CF124" s="184"/>
    </row>
    <row r="125" spans="1:84" ht="7.5" customHeight="1" x14ac:dyDescent="0.25">
      <c r="A125" s="207"/>
      <c r="B125" s="208"/>
      <c r="C125" s="208"/>
      <c r="D125" s="208"/>
      <c r="E125" s="208"/>
      <c r="F125" s="208"/>
      <c r="G125" s="208"/>
      <c r="H125" s="208"/>
      <c r="I125" s="208"/>
      <c r="J125" s="208"/>
      <c r="K125" s="209"/>
      <c r="L125" s="209"/>
      <c r="M125" s="185"/>
      <c r="N125" s="185"/>
      <c r="O125" s="185"/>
      <c r="P125" s="185"/>
      <c r="Q125" s="185"/>
      <c r="R125" s="185"/>
      <c r="S125" s="185"/>
      <c r="T125" s="185"/>
      <c r="U125" s="186"/>
      <c r="V125" s="207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9"/>
      <c r="AG125" s="209"/>
      <c r="AH125" s="185"/>
      <c r="AI125" s="185"/>
      <c r="AJ125" s="185"/>
      <c r="AK125" s="185"/>
      <c r="AL125" s="185"/>
      <c r="AM125" s="185"/>
      <c r="AN125" s="185"/>
      <c r="AO125" s="185"/>
      <c r="AP125" s="186"/>
      <c r="AQ125" s="207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9"/>
      <c r="BB125" s="209"/>
      <c r="BC125" s="185"/>
      <c r="BD125" s="185"/>
      <c r="BE125" s="185"/>
      <c r="BF125" s="185"/>
      <c r="BG125" s="185"/>
      <c r="BH125" s="185"/>
      <c r="BI125" s="185"/>
      <c r="BJ125" s="185"/>
      <c r="BK125" s="186"/>
      <c r="BL125" s="207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9"/>
      <c r="BW125" s="209"/>
      <c r="BX125" s="185"/>
      <c r="BY125" s="185"/>
      <c r="BZ125" s="185"/>
      <c r="CA125" s="185"/>
      <c r="CB125" s="185"/>
      <c r="CC125" s="185"/>
      <c r="CD125" s="185"/>
      <c r="CE125" s="185"/>
      <c r="CF125" s="186"/>
    </row>
    <row r="126" spans="1:84" ht="7.5" customHeight="1" x14ac:dyDescent="0.3">
      <c r="A126" s="28" t="s">
        <v>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35</v>
      </c>
      <c r="N126" s="12"/>
      <c r="O126" s="12"/>
      <c r="P126" s="12"/>
      <c r="Q126" s="12"/>
      <c r="R126" s="12"/>
      <c r="S126" s="12"/>
      <c r="T126" s="12"/>
      <c r="U126" s="21"/>
      <c r="V126" s="28" t="s">
        <v>35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35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35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35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35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35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210">
        <f ca="1">NOW()</f>
        <v>44305.875664699073</v>
      </c>
      <c r="B128" s="211"/>
      <c r="C128" s="211"/>
      <c r="D128" s="211"/>
      <c r="E128" s="211"/>
      <c r="F128" s="211"/>
      <c r="G128" s="211"/>
      <c r="H128" s="24"/>
      <c r="I128" s="24"/>
      <c r="J128" s="12"/>
      <c r="K128" s="12"/>
      <c r="L128" s="12"/>
      <c r="M128" s="12"/>
      <c r="N128" s="12"/>
      <c r="O128" s="214"/>
      <c r="P128" s="214"/>
      <c r="Q128" s="214"/>
      <c r="R128" s="214"/>
      <c r="S128" s="214"/>
      <c r="T128" s="214"/>
      <c r="U128" s="214"/>
      <c r="V128" s="210">
        <f ca="1">NOW()</f>
        <v>44305.875664699073</v>
      </c>
      <c r="W128" s="211"/>
      <c r="X128" s="211"/>
      <c r="Y128" s="211"/>
      <c r="Z128" s="211"/>
      <c r="AA128" s="211"/>
      <c r="AB128" s="211"/>
      <c r="AC128" s="24"/>
      <c r="AD128" s="24"/>
      <c r="AE128" s="12"/>
      <c r="AF128" s="12"/>
      <c r="AG128" s="12"/>
      <c r="AH128" s="12"/>
      <c r="AI128" s="12"/>
      <c r="AJ128" s="214"/>
      <c r="AK128" s="214"/>
      <c r="AL128" s="214"/>
      <c r="AM128" s="214"/>
      <c r="AN128" s="214"/>
      <c r="AO128" s="214"/>
      <c r="AP128" s="215"/>
      <c r="AQ128" s="210">
        <f ca="1">NOW()</f>
        <v>44305.875664699073</v>
      </c>
      <c r="AR128" s="211"/>
      <c r="AS128" s="211"/>
      <c r="AT128" s="211"/>
      <c r="AU128" s="211"/>
      <c r="AV128" s="211"/>
      <c r="AW128" s="211"/>
      <c r="AX128" s="24"/>
      <c r="AY128" s="24"/>
      <c r="AZ128" s="12"/>
      <c r="BA128" s="12"/>
      <c r="BB128" s="12"/>
      <c r="BC128" s="12"/>
      <c r="BD128" s="12"/>
      <c r="BE128" s="214"/>
      <c r="BF128" s="214"/>
      <c r="BG128" s="214"/>
      <c r="BH128" s="214"/>
      <c r="BI128" s="214"/>
      <c r="BJ128" s="214"/>
      <c r="BK128" s="215"/>
      <c r="BL128" s="210">
        <f ca="1">NOW()</f>
        <v>44305.875664699073</v>
      </c>
      <c r="BM128" s="211"/>
      <c r="BN128" s="211"/>
      <c r="BO128" s="211"/>
      <c r="BP128" s="211"/>
      <c r="BQ128" s="211"/>
      <c r="BR128" s="211"/>
      <c r="BS128" s="24"/>
      <c r="BT128" s="24"/>
      <c r="BU128" s="12"/>
      <c r="BV128" s="12"/>
      <c r="BW128" s="12"/>
      <c r="BX128" s="12"/>
      <c r="BY128" s="12"/>
      <c r="BZ128" s="214"/>
      <c r="CA128" s="214"/>
      <c r="CB128" s="214"/>
      <c r="CC128" s="214"/>
      <c r="CD128" s="214"/>
      <c r="CE128" s="214"/>
      <c r="CF128" s="215"/>
    </row>
    <row r="129" spans="1:84" ht="7.5" customHeight="1" x14ac:dyDescent="0.3">
      <c r="A129" s="212"/>
      <c r="B129" s="213"/>
      <c r="C129" s="213"/>
      <c r="D129" s="213"/>
      <c r="E129" s="213"/>
      <c r="F129" s="213"/>
      <c r="G129" s="213"/>
      <c r="H129" s="26"/>
      <c r="I129" s="26"/>
      <c r="J129" s="27"/>
      <c r="K129" s="27"/>
      <c r="L129" s="27"/>
      <c r="M129" s="27"/>
      <c r="N129" s="27"/>
      <c r="O129" s="216"/>
      <c r="P129" s="216"/>
      <c r="Q129" s="216"/>
      <c r="R129" s="216"/>
      <c r="S129" s="216"/>
      <c r="T129" s="216"/>
      <c r="U129" s="216"/>
      <c r="V129" s="212"/>
      <c r="W129" s="213"/>
      <c r="X129" s="213"/>
      <c r="Y129" s="213"/>
      <c r="Z129" s="213"/>
      <c r="AA129" s="213"/>
      <c r="AB129" s="213"/>
      <c r="AC129" s="26"/>
      <c r="AD129" s="26"/>
      <c r="AE129" s="27"/>
      <c r="AF129" s="27"/>
      <c r="AG129" s="27"/>
      <c r="AH129" s="27"/>
      <c r="AI129" s="27"/>
      <c r="AJ129" s="216"/>
      <c r="AK129" s="216"/>
      <c r="AL129" s="216"/>
      <c r="AM129" s="216"/>
      <c r="AN129" s="216"/>
      <c r="AO129" s="216"/>
      <c r="AP129" s="217"/>
      <c r="AQ129" s="212"/>
      <c r="AR129" s="213"/>
      <c r="AS129" s="213"/>
      <c r="AT129" s="213"/>
      <c r="AU129" s="213"/>
      <c r="AV129" s="213"/>
      <c r="AW129" s="213"/>
      <c r="AX129" s="26"/>
      <c r="AY129" s="26"/>
      <c r="AZ129" s="27"/>
      <c r="BA129" s="27"/>
      <c r="BB129" s="27"/>
      <c r="BC129" s="27"/>
      <c r="BD129" s="27"/>
      <c r="BE129" s="216"/>
      <c r="BF129" s="216"/>
      <c r="BG129" s="216"/>
      <c r="BH129" s="216"/>
      <c r="BI129" s="216"/>
      <c r="BJ129" s="216"/>
      <c r="BK129" s="217"/>
      <c r="BL129" s="212"/>
      <c r="BM129" s="213"/>
      <c r="BN129" s="213"/>
      <c r="BO129" s="213"/>
      <c r="BP129" s="213"/>
      <c r="BQ129" s="213"/>
      <c r="BR129" s="213"/>
      <c r="BS129" s="26"/>
      <c r="BT129" s="26"/>
      <c r="BU129" s="27"/>
      <c r="BV129" s="27"/>
      <c r="BW129" s="27"/>
      <c r="BX129" s="27"/>
      <c r="BY129" s="27"/>
      <c r="BZ129" s="216"/>
      <c r="CA129" s="216"/>
      <c r="CB129" s="216"/>
      <c r="CC129" s="216"/>
      <c r="CD129" s="216"/>
      <c r="CE129" s="216"/>
      <c r="CF129" s="217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87" t="str">
        <f>Results!$A$1</f>
        <v>&gt;&gt;Tournament name&lt;&lt;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9"/>
      <c r="V131" s="187" t="str">
        <f>Results!$A$1</f>
        <v>&gt;&gt;Tournament name&lt;&lt;</v>
      </c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9"/>
      <c r="AQ131" s="187" t="str">
        <f>Results!$A$1</f>
        <v>&gt;&gt;Tournament name&lt;&lt;</v>
      </c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9"/>
      <c r="BL131" s="187" t="str">
        <f>Results!$A$1</f>
        <v>&gt;&gt;Tournament name&lt;&lt;</v>
      </c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9"/>
    </row>
    <row r="132" spans="1:84" ht="7.5" customHeight="1" x14ac:dyDescent="0.25">
      <c r="A132" s="187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7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9"/>
      <c r="AQ132" s="187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9"/>
      <c r="BL132" s="187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9"/>
    </row>
    <row r="133" spans="1:84" ht="7.5" customHeight="1" x14ac:dyDescent="0.25">
      <c r="A133" s="187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7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9"/>
      <c r="AQ133" s="187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9"/>
      <c r="BL133" s="187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9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90" t="s">
        <v>46</v>
      </c>
      <c r="B135" s="191"/>
      <c r="C135" s="191"/>
      <c r="D135" s="191"/>
      <c r="E135" s="191"/>
      <c r="F135" s="191"/>
      <c r="G135" s="191"/>
      <c r="H135" s="191"/>
      <c r="I135" s="191"/>
      <c r="J135" s="9"/>
      <c r="K135" s="9"/>
      <c r="L135" s="10"/>
      <c r="M135" s="9"/>
      <c r="N135" s="191" t="s">
        <v>39</v>
      </c>
      <c r="O135" s="191"/>
      <c r="P135" s="191"/>
      <c r="Q135" s="191"/>
      <c r="R135" s="191"/>
      <c r="S135" s="191"/>
      <c r="T135" s="191"/>
      <c r="U135" s="194"/>
      <c r="V135" s="190" t="s">
        <v>46</v>
      </c>
      <c r="W135" s="191"/>
      <c r="X135" s="191"/>
      <c r="Y135" s="191"/>
      <c r="Z135" s="191"/>
      <c r="AA135" s="191"/>
      <c r="AB135" s="191"/>
      <c r="AC135" s="191"/>
      <c r="AD135" s="191"/>
      <c r="AE135" s="9"/>
      <c r="AF135" s="9"/>
      <c r="AG135" s="10"/>
      <c r="AH135" s="9"/>
      <c r="AI135" s="191" t="s">
        <v>41</v>
      </c>
      <c r="AJ135" s="191"/>
      <c r="AK135" s="191"/>
      <c r="AL135" s="191"/>
      <c r="AM135" s="191"/>
      <c r="AN135" s="191"/>
      <c r="AO135" s="191"/>
      <c r="AP135" s="194"/>
      <c r="AQ135" s="190" t="s">
        <v>46</v>
      </c>
      <c r="AR135" s="191"/>
      <c r="AS135" s="191"/>
      <c r="AT135" s="191"/>
      <c r="AU135" s="191"/>
      <c r="AV135" s="191"/>
      <c r="AW135" s="191"/>
      <c r="AX135" s="191"/>
      <c r="AY135" s="191"/>
      <c r="AZ135" s="9"/>
      <c r="BA135" s="9"/>
      <c r="BB135" s="10"/>
      <c r="BC135" s="9"/>
      <c r="BD135" s="191" t="s">
        <v>42</v>
      </c>
      <c r="BE135" s="191"/>
      <c r="BF135" s="191"/>
      <c r="BG135" s="191"/>
      <c r="BH135" s="191"/>
      <c r="BI135" s="191"/>
      <c r="BJ135" s="191"/>
      <c r="BK135" s="194"/>
      <c r="BL135" s="190" t="s">
        <v>46</v>
      </c>
      <c r="BM135" s="191"/>
      <c r="BN135" s="191"/>
      <c r="BO135" s="191"/>
      <c r="BP135" s="191"/>
      <c r="BQ135" s="191"/>
      <c r="BR135" s="191"/>
      <c r="BS135" s="191"/>
      <c r="BT135" s="191"/>
      <c r="BU135" s="9"/>
      <c r="BV135" s="9"/>
      <c r="BW135" s="10"/>
      <c r="BX135" s="9"/>
      <c r="BY135" s="191" t="s">
        <v>43</v>
      </c>
      <c r="BZ135" s="191"/>
      <c r="CA135" s="191"/>
      <c r="CB135" s="191"/>
      <c r="CC135" s="191"/>
      <c r="CD135" s="191"/>
      <c r="CE135" s="191"/>
      <c r="CF135" s="194"/>
    </row>
    <row r="136" spans="1:84" ht="7.5" customHeight="1" x14ac:dyDescent="0.25">
      <c r="A136" s="192"/>
      <c r="B136" s="193"/>
      <c r="C136" s="193"/>
      <c r="D136" s="193"/>
      <c r="E136" s="193"/>
      <c r="F136" s="193"/>
      <c r="G136" s="193"/>
      <c r="H136" s="193"/>
      <c r="I136" s="193"/>
      <c r="J136" s="9"/>
      <c r="K136" s="9"/>
      <c r="L136" s="9"/>
      <c r="M136" s="9"/>
      <c r="N136" s="193"/>
      <c r="O136" s="193"/>
      <c r="P136" s="193"/>
      <c r="Q136" s="193"/>
      <c r="R136" s="193"/>
      <c r="S136" s="193"/>
      <c r="T136" s="193"/>
      <c r="U136" s="195"/>
      <c r="V136" s="192"/>
      <c r="W136" s="193"/>
      <c r="X136" s="193"/>
      <c r="Y136" s="193"/>
      <c r="Z136" s="193"/>
      <c r="AA136" s="193"/>
      <c r="AB136" s="193"/>
      <c r="AC136" s="193"/>
      <c r="AD136" s="193"/>
      <c r="AE136" s="9"/>
      <c r="AF136" s="9"/>
      <c r="AG136" s="9"/>
      <c r="AH136" s="9"/>
      <c r="AI136" s="193"/>
      <c r="AJ136" s="193"/>
      <c r="AK136" s="193"/>
      <c r="AL136" s="193"/>
      <c r="AM136" s="193"/>
      <c r="AN136" s="193"/>
      <c r="AO136" s="193"/>
      <c r="AP136" s="195"/>
      <c r="AQ136" s="192"/>
      <c r="AR136" s="193"/>
      <c r="AS136" s="193"/>
      <c r="AT136" s="193"/>
      <c r="AU136" s="193"/>
      <c r="AV136" s="193"/>
      <c r="AW136" s="193"/>
      <c r="AX136" s="193"/>
      <c r="AY136" s="193"/>
      <c r="AZ136" s="9"/>
      <c r="BA136" s="9"/>
      <c r="BB136" s="9"/>
      <c r="BC136" s="9"/>
      <c r="BD136" s="193"/>
      <c r="BE136" s="193"/>
      <c r="BF136" s="193"/>
      <c r="BG136" s="193"/>
      <c r="BH136" s="193"/>
      <c r="BI136" s="193"/>
      <c r="BJ136" s="193"/>
      <c r="BK136" s="195"/>
      <c r="BL136" s="192"/>
      <c r="BM136" s="193"/>
      <c r="BN136" s="193"/>
      <c r="BO136" s="193"/>
      <c r="BP136" s="193"/>
      <c r="BQ136" s="193"/>
      <c r="BR136" s="193"/>
      <c r="BS136" s="193"/>
      <c r="BT136" s="193"/>
      <c r="BU136" s="9"/>
      <c r="BV136" s="9"/>
      <c r="BW136" s="9"/>
      <c r="BX136" s="9"/>
      <c r="BY136" s="193"/>
      <c r="BZ136" s="193"/>
      <c r="CA136" s="193"/>
      <c r="CB136" s="193"/>
      <c r="CC136" s="193"/>
      <c r="CD136" s="193"/>
      <c r="CE136" s="193"/>
      <c r="CF136" s="195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18">
        <v>8</v>
      </c>
      <c r="I138" s="218"/>
      <c r="J138" s="218"/>
      <c r="K138" s="171" t="s">
        <v>1</v>
      </c>
      <c r="L138" s="218">
        <v>6</v>
      </c>
      <c r="M138" s="218"/>
      <c r="N138" s="218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18">
        <v>7</v>
      </c>
      <c r="AD138" s="218"/>
      <c r="AE138" s="218"/>
      <c r="AF138" s="171" t="s">
        <v>1</v>
      </c>
      <c r="AG138" s="218">
        <v>5</v>
      </c>
      <c r="AH138" s="218"/>
      <c r="AI138" s="218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18">
        <v>1</v>
      </c>
      <c r="AY138" s="218"/>
      <c r="AZ138" s="218"/>
      <c r="BA138" s="171" t="s">
        <v>1</v>
      </c>
      <c r="BB138" s="218">
        <v>4</v>
      </c>
      <c r="BC138" s="218"/>
      <c r="BD138" s="218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18">
        <v>2</v>
      </c>
      <c r="BT138" s="218"/>
      <c r="BU138" s="218"/>
      <c r="BV138" s="171" t="s">
        <v>1</v>
      </c>
      <c r="BW138" s="218">
        <v>3</v>
      </c>
      <c r="BX138" s="218"/>
      <c r="BY138" s="218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19"/>
      <c r="I139" s="219"/>
      <c r="J139" s="219"/>
      <c r="K139" s="172"/>
      <c r="L139" s="219"/>
      <c r="M139" s="219"/>
      <c r="N139" s="219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19"/>
      <c r="AD139" s="219"/>
      <c r="AE139" s="219"/>
      <c r="AF139" s="172"/>
      <c r="AG139" s="219"/>
      <c r="AH139" s="219"/>
      <c r="AI139" s="219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19"/>
      <c r="AY139" s="219"/>
      <c r="AZ139" s="219"/>
      <c r="BA139" s="172"/>
      <c r="BB139" s="219"/>
      <c r="BC139" s="219"/>
      <c r="BD139" s="219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19"/>
      <c r="BT139" s="219"/>
      <c r="BU139" s="219"/>
      <c r="BV139" s="172"/>
      <c r="BW139" s="219"/>
      <c r="BX139" s="219"/>
      <c r="BY139" s="219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93" customFormat="1" ht="7.5" customHeight="1" x14ac:dyDescent="0.25">
      <c r="A141" s="97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9"/>
      <c r="V141" s="97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9"/>
      <c r="AQ141" s="97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9"/>
      <c r="BL141" s="97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9"/>
    </row>
    <row r="142" spans="1:84" s="93" customFormat="1" ht="7.5" customHeight="1" x14ac:dyDescent="0.25">
      <c r="A142" s="173">
        <f>Results!B19</f>
        <v>0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>
        <f>Results!B15</f>
        <v>0</v>
      </c>
      <c r="M142" s="174"/>
      <c r="N142" s="174"/>
      <c r="O142" s="174"/>
      <c r="P142" s="174"/>
      <c r="Q142" s="174"/>
      <c r="R142" s="174"/>
      <c r="S142" s="174"/>
      <c r="T142" s="174"/>
      <c r="U142" s="177"/>
      <c r="V142" s="173">
        <f>Results!B17</f>
        <v>0</v>
      </c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>
        <f>Results!B13</f>
        <v>0</v>
      </c>
      <c r="AH142" s="174"/>
      <c r="AI142" s="174"/>
      <c r="AJ142" s="174"/>
      <c r="AK142" s="174"/>
      <c r="AL142" s="174"/>
      <c r="AM142" s="174"/>
      <c r="AN142" s="174"/>
      <c r="AO142" s="174"/>
      <c r="AP142" s="177"/>
      <c r="AQ142" s="173">
        <f>Results!B5</f>
        <v>0</v>
      </c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>
        <f>Results!B11</f>
        <v>0</v>
      </c>
      <c r="BC142" s="174"/>
      <c r="BD142" s="174"/>
      <c r="BE142" s="174"/>
      <c r="BF142" s="174"/>
      <c r="BG142" s="174"/>
      <c r="BH142" s="174"/>
      <c r="BI142" s="174"/>
      <c r="BJ142" s="174"/>
      <c r="BK142" s="177"/>
      <c r="BL142" s="173">
        <f>Results!B7</f>
        <v>0</v>
      </c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>
        <f>Results!B9</f>
        <v>0</v>
      </c>
      <c r="BX142" s="174"/>
      <c r="BY142" s="174"/>
      <c r="BZ142" s="174"/>
      <c r="CA142" s="174"/>
      <c r="CB142" s="174"/>
      <c r="CC142" s="174"/>
      <c r="CD142" s="174"/>
      <c r="CE142" s="174"/>
      <c r="CF142" s="177"/>
    </row>
    <row r="143" spans="1:84" s="93" customFormat="1" ht="7.5" customHeight="1" x14ac:dyDescent="0.25">
      <c r="A143" s="175"/>
      <c r="B143" s="176"/>
      <c r="C143" s="176"/>
      <c r="D143" s="176"/>
      <c r="E143" s="176"/>
      <c r="F143" s="176"/>
      <c r="G143" s="176"/>
      <c r="H143" s="176"/>
      <c r="I143" s="176"/>
      <c r="J143" s="176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7"/>
      <c r="V143" s="175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7"/>
      <c r="AQ143" s="175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7"/>
      <c r="BL143" s="175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7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78" t="s">
        <v>5</v>
      </c>
      <c r="B145" s="179"/>
      <c r="C145" s="179"/>
      <c r="D145" s="179"/>
      <c r="E145" s="179"/>
      <c r="F145" s="179"/>
      <c r="G145" s="179"/>
      <c r="H145" s="179"/>
      <c r="I145" s="179"/>
      <c r="J145" s="179"/>
      <c r="K145" s="182">
        <v>1</v>
      </c>
      <c r="L145" s="182"/>
      <c r="M145" s="183"/>
      <c r="N145" s="183"/>
      <c r="O145" s="183"/>
      <c r="P145" s="183"/>
      <c r="Q145" s="183"/>
      <c r="R145" s="183"/>
      <c r="S145" s="183"/>
      <c r="T145" s="183"/>
      <c r="U145" s="184"/>
      <c r="V145" s="178" t="s">
        <v>5</v>
      </c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82">
        <v>1</v>
      </c>
      <c r="AG145" s="182"/>
      <c r="AH145" s="183"/>
      <c r="AI145" s="183"/>
      <c r="AJ145" s="183"/>
      <c r="AK145" s="183"/>
      <c r="AL145" s="183"/>
      <c r="AM145" s="183"/>
      <c r="AN145" s="183"/>
      <c r="AO145" s="183"/>
      <c r="AP145" s="184"/>
      <c r="AQ145" s="178" t="s">
        <v>5</v>
      </c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82">
        <v>1</v>
      </c>
      <c r="BB145" s="182"/>
      <c r="BC145" s="183"/>
      <c r="BD145" s="183"/>
      <c r="BE145" s="183"/>
      <c r="BF145" s="183"/>
      <c r="BG145" s="183"/>
      <c r="BH145" s="183"/>
      <c r="BI145" s="183"/>
      <c r="BJ145" s="183"/>
      <c r="BK145" s="184"/>
      <c r="BL145" s="178" t="s">
        <v>5</v>
      </c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82">
        <v>1</v>
      </c>
      <c r="BW145" s="182"/>
      <c r="BX145" s="183"/>
      <c r="BY145" s="183"/>
      <c r="BZ145" s="183"/>
      <c r="CA145" s="183"/>
      <c r="CB145" s="183"/>
      <c r="CC145" s="183"/>
      <c r="CD145" s="183"/>
      <c r="CE145" s="183"/>
      <c r="CF145" s="184"/>
    </row>
    <row r="146" spans="1:84" ht="7.5" customHeight="1" x14ac:dyDescent="0.25">
      <c r="A146" s="178"/>
      <c r="B146" s="179"/>
      <c r="C146" s="179"/>
      <c r="D146" s="179"/>
      <c r="E146" s="179"/>
      <c r="F146" s="179"/>
      <c r="G146" s="179"/>
      <c r="H146" s="179"/>
      <c r="I146" s="179"/>
      <c r="J146" s="179"/>
      <c r="K146" s="182"/>
      <c r="L146" s="182"/>
      <c r="M146" s="183"/>
      <c r="N146" s="183"/>
      <c r="O146" s="183"/>
      <c r="P146" s="183"/>
      <c r="Q146" s="183"/>
      <c r="R146" s="183"/>
      <c r="S146" s="183"/>
      <c r="T146" s="183"/>
      <c r="U146" s="184"/>
      <c r="V146" s="178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82"/>
      <c r="AG146" s="182"/>
      <c r="AH146" s="183"/>
      <c r="AI146" s="183"/>
      <c r="AJ146" s="183"/>
      <c r="AK146" s="183"/>
      <c r="AL146" s="183"/>
      <c r="AM146" s="183"/>
      <c r="AN146" s="183"/>
      <c r="AO146" s="183"/>
      <c r="AP146" s="184"/>
      <c r="AQ146" s="178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82"/>
      <c r="BB146" s="182"/>
      <c r="BC146" s="183"/>
      <c r="BD146" s="183"/>
      <c r="BE146" s="183"/>
      <c r="BF146" s="183"/>
      <c r="BG146" s="183"/>
      <c r="BH146" s="183"/>
      <c r="BI146" s="183"/>
      <c r="BJ146" s="183"/>
      <c r="BK146" s="184"/>
      <c r="BL146" s="178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82"/>
      <c r="BW146" s="182"/>
      <c r="BX146" s="183"/>
      <c r="BY146" s="183"/>
      <c r="BZ146" s="183"/>
      <c r="CA146" s="183"/>
      <c r="CB146" s="183"/>
      <c r="CC146" s="183"/>
      <c r="CD146" s="183"/>
      <c r="CE146" s="183"/>
      <c r="CF146" s="184"/>
    </row>
    <row r="147" spans="1:84" ht="7.5" customHeight="1" x14ac:dyDescent="0.25">
      <c r="A147" s="180"/>
      <c r="B147" s="181"/>
      <c r="C147" s="181"/>
      <c r="D147" s="181"/>
      <c r="E147" s="181"/>
      <c r="F147" s="181"/>
      <c r="G147" s="181"/>
      <c r="H147" s="181"/>
      <c r="I147" s="181"/>
      <c r="J147" s="181"/>
      <c r="K147" s="182"/>
      <c r="L147" s="182"/>
      <c r="M147" s="185"/>
      <c r="N147" s="185"/>
      <c r="O147" s="185"/>
      <c r="P147" s="185"/>
      <c r="Q147" s="185"/>
      <c r="R147" s="185"/>
      <c r="S147" s="185"/>
      <c r="T147" s="185"/>
      <c r="U147" s="186"/>
      <c r="V147" s="180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2"/>
      <c r="AG147" s="182"/>
      <c r="AH147" s="185"/>
      <c r="AI147" s="185"/>
      <c r="AJ147" s="185"/>
      <c r="AK147" s="185"/>
      <c r="AL147" s="185"/>
      <c r="AM147" s="185"/>
      <c r="AN147" s="185"/>
      <c r="AO147" s="185"/>
      <c r="AP147" s="186"/>
      <c r="AQ147" s="180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2"/>
      <c r="BB147" s="182"/>
      <c r="BC147" s="185"/>
      <c r="BD147" s="185"/>
      <c r="BE147" s="185"/>
      <c r="BF147" s="185"/>
      <c r="BG147" s="185"/>
      <c r="BH147" s="185"/>
      <c r="BI147" s="185"/>
      <c r="BJ147" s="185"/>
      <c r="BK147" s="186"/>
      <c r="BL147" s="180"/>
      <c r="BM147" s="181"/>
      <c r="BN147" s="181"/>
      <c r="BO147" s="181"/>
      <c r="BP147" s="181"/>
      <c r="BQ147" s="181"/>
      <c r="BR147" s="181"/>
      <c r="BS147" s="181"/>
      <c r="BT147" s="181"/>
      <c r="BU147" s="181"/>
      <c r="BV147" s="182"/>
      <c r="BW147" s="182"/>
      <c r="BX147" s="185"/>
      <c r="BY147" s="185"/>
      <c r="BZ147" s="185"/>
      <c r="CA147" s="185"/>
      <c r="CB147" s="185"/>
      <c r="CC147" s="185"/>
      <c r="CD147" s="185"/>
      <c r="CE147" s="185"/>
      <c r="CF147" s="186"/>
    </row>
    <row r="148" spans="1:84" ht="7.5" customHeight="1" x14ac:dyDescent="0.25">
      <c r="A148" s="196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>
        <v>2</v>
      </c>
      <c r="L148" s="182"/>
      <c r="M148" s="179" t="s">
        <v>5</v>
      </c>
      <c r="N148" s="179"/>
      <c r="O148" s="179"/>
      <c r="P148" s="179"/>
      <c r="Q148" s="179"/>
      <c r="R148" s="179"/>
      <c r="S148" s="179"/>
      <c r="T148" s="179"/>
      <c r="U148" s="199"/>
      <c r="V148" s="196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>
        <v>2</v>
      </c>
      <c r="AG148" s="182"/>
      <c r="AH148" s="179" t="s">
        <v>5</v>
      </c>
      <c r="AI148" s="179"/>
      <c r="AJ148" s="179"/>
      <c r="AK148" s="179"/>
      <c r="AL148" s="179"/>
      <c r="AM148" s="179"/>
      <c r="AN148" s="179"/>
      <c r="AO148" s="179"/>
      <c r="AP148" s="199"/>
      <c r="AQ148" s="196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>
        <v>2</v>
      </c>
      <c r="BB148" s="182"/>
      <c r="BC148" s="179" t="s">
        <v>5</v>
      </c>
      <c r="BD148" s="179"/>
      <c r="BE148" s="179"/>
      <c r="BF148" s="179"/>
      <c r="BG148" s="179"/>
      <c r="BH148" s="179"/>
      <c r="BI148" s="179"/>
      <c r="BJ148" s="179"/>
      <c r="BK148" s="199"/>
      <c r="BL148" s="196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>
        <v>2</v>
      </c>
      <c r="BW148" s="182"/>
      <c r="BX148" s="179" t="s">
        <v>5</v>
      </c>
      <c r="BY148" s="179"/>
      <c r="BZ148" s="179"/>
      <c r="CA148" s="179"/>
      <c r="CB148" s="179"/>
      <c r="CC148" s="179"/>
      <c r="CD148" s="179"/>
      <c r="CE148" s="179"/>
      <c r="CF148" s="199"/>
    </row>
    <row r="149" spans="1:84" ht="7.5" customHeight="1" x14ac:dyDescent="0.25">
      <c r="A149" s="196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79"/>
      <c r="N149" s="179"/>
      <c r="O149" s="179"/>
      <c r="P149" s="179"/>
      <c r="Q149" s="179"/>
      <c r="R149" s="179"/>
      <c r="S149" s="179"/>
      <c r="T149" s="179"/>
      <c r="U149" s="199"/>
      <c r="V149" s="196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79"/>
      <c r="AI149" s="179"/>
      <c r="AJ149" s="179"/>
      <c r="AK149" s="179"/>
      <c r="AL149" s="179"/>
      <c r="AM149" s="179"/>
      <c r="AN149" s="179"/>
      <c r="AO149" s="179"/>
      <c r="AP149" s="199"/>
      <c r="AQ149" s="196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79"/>
      <c r="BD149" s="179"/>
      <c r="BE149" s="179"/>
      <c r="BF149" s="179"/>
      <c r="BG149" s="179"/>
      <c r="BH149" s="179"/>
      <c r="BI149" s="179"/>
      <c r="BJ149" s="179"/>
      <c r="BK149" s="199"/>
      <c r="BL149" s="196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79"/>
      <c r="BY149" s="179"/>
      <c r="BZ149" s="179"/>
      <c r="CA149" s="179"/>
      <c r="CB149" s="179"/>
      <c r="CC149" s="179"/>
      <c r="CD149" s="179"/>
      <c r="CE149" s="179"/>
      <c r="CF149" s="199"/>
    </row>
    <row r="150" spans="1:84" ht="7.5" customHeight="1" x14ac:dyDescent="0.25">
      <c r="A150" s="197"/>
      <c r="B150" s="198"/>
      <c r="C150" s="198"/>
      <c r="D150" s="198"/>
      <c r="E150" s="198"/>
      <c r="F150" s="198"/>
      <c r="G150" s="198"/>
      <c r="H150" s="198"/>
      <c r="I150" s="198"/>
      <c r="J150" s="198"/>
      <c r="K150" s="182"/>
      <c r="L150" s="182"/>
      <c r="M150" s="181"/>
      <c r="N150" s="181"/>
      <c r="O150" s="181"/>
      <c r="P150" s="181"/>
      <c r="Q150" s="181"/>
      <c r="R150" s="181"/>
      <c r="S150" s="181"/>
      <c r="T150" s="181"/>
      <c r="U150" s="200"/>
      <c r="V150" s="197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82"/>
      <c r="AG150" s="182"/>
      <c r="AH150" s="181"/>
      <c r="AI150" s="181"/>
      <c r="AJ150" s="181"/>
      <c r="AK150" s="181"/>
      <c r="AL150" s="181"/>
      <c r="AM150" s="181"/>
      <c r="AN150" s="181"/>
      <c r="AO150" s="181"/>
      <c r="AP150" s="200"/>
      <c r="AQ150" s="197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82"/>
      <c r="BB150" s="182"/>
      <c r="BC150" s="181"/>
      <c r="BD150" s="181"/>
      <c r="BE150" s="181"/>
      <c r="BF150" s="181"/>
      <c r="BG150" s="181"/>
      <c r="BH150" s="181"/>
      <c r="BI150" s="181"/>
      <c r="BJ150" s="181"/>
      <c r="BK150" s="200"/>
      <c r="BL150" s="197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82"/>
      <c r="BW150" s="182"/>
      <c r="BX150" s="181"/>
      <c r="BY150" s="181"/>
      <c r="BZ150" s="181"/>
      <c r="CA150" s="181"/>
      <c r="CB150" s="181"/>
      <c r="CC150" s="181"/>
      <c r="CD150" s="181"/>
      <c r="CE150" s="181"/>
      <c r="CF150" s="200"/>
    </row>
    <row r="151" spans="1:84" ht="7.5" customHeight="1" x14ac:dyDescent="0.25">
      <c r="A151" s="178" t="s">
        <v>5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82">
        <v>3</v>
      </c>
      <c r="L151" s="182"/>
      <c r="M151" s="182"/>
      <c r="N151" s="182"/>
      <c r="O151" s="182"/>
      <c r="P151" s="182"/>
      <c r="Q151" s="182"/>
      <c r="R151" s="182"/>
      <c r="S151" s="182"/>
      <c r="T151" s="182"/>
      <c r="U151" s="201"/>
      <c r="V151" s="178" t="s">
        <v>5</v>
      </c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82">
        <v>3</v>
      </c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201"/>
      <c r="AQ151" s="178" t="s">
        <v>5</v>
      </c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82">
        <v>3</v>
      </c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201"/>
      <c r="BL151" s="178" t="s">
        <v>5</v>
      </c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82">
        <v>3</v>
      </c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201"/>
    </row>
    <row r="152" spans="1:84" ht="7.5" customHeight="1" x14ac:dyDescent="0.25">
      <c r="A152" s="178"/>
      <c r="B152" s="179"/>
      <c r="C152" s="179"/>
      <c r="D152" s="179"/>
      <c r="E152" s="179"/>
      <c r="F152" s="179"/>
      <c r="G152" s="179"/>
      <c r="H152" s="179"/>
      <c r="I152" s="179"/>
      <c r="J152" s="179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201"/>
      <c r="V152" s="178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201"/>
      <c r="AQ152" s="178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201"/>
      <c r="BL152" s="178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201"/>
    </row>
    <row r="153" spans="1:84" ht="7.5" customHeight="1" x14ac:dyDescent="0.25">
      <c r="A153" s="180"/>
      <c r="B153" s="181"/>
      <c r="C153" s="181"/>
      <c r="D153" s="181"/>
      <c r="E153" s="181"/>
      <c r="F153" s="181"/>
      <c r="G153" s="181"/>
      <c r="H153" s="181"/>
      <c r="I153" s="181"/>
      <c r="J153" s="181"/>
      <c r="K153" s="182"/>
      <c r="L153" s="182"/>
      <c r="M153" s="198"/>
      <c r="N153" s="198"/>
      <c r="O153" s="198"/>
      <c r="P153" s="198"/>
      <c r="Q153" s="198"/>
      <c r="R153" s="198"/>
      <c r="S153" s="198"/>
      <c r="T153" s="198"/>
      <c r="U153" s="202"/>
      <c r="V153" s="180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2"/>
      <c r="AG153" s="182"/>
      <c r="AH153" s="198"/>
      <c r="AI153" s="198"/>
      <c r="AJ153" s="198"/>
      <c r="AK153" s="198"/>
      <c r="AL153" s="198"/>
      <c r="AM153" s="198"/>
      <c r="AN153" s="198"/>
      <c r="AO153" s="198"/>
      <c r="AP153" s="202"/>
      <c r="AQ153" s="180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2"/>
      <c r="BB153" s="182"/>
      <c r="BC153" s="198"/>
      <c r="BD153" s="198"/>
      <c r="BE153" s="198"/>
      <c r="BF153" s="198"/>
      <c r="BG153" s="198"/>
      <c r="BH153" s="198"/>
      <c r="BI153" s="198"/>
      <c r="BJ153" s="198"/>
      <c r="BK153" s="202"/>
      <c r="BL153" s="180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2"/>
      <c r="BW153" s="182"/>
      <c r="BX153" s="198"/>
      <c r="BY153" s="198"/>
      <c r="BZ153" s="198"/>
      <c r="CA153" s="198"/>
      <c r="CB153" s="198"/>
      <c r="CC153" s="198"/>
      <c r="CD153" s="198"/>
      <c r="CE153" s="198"/>
      <c r="CF153" s="202"/>
    </row>
    <row r="154" spans="1:84" ht="7.5" customHeight="1" x14ac:dyDescent="0.25">
      <c r="A154" s="196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>
        <v>4</v>
      </c>
      <c r="L154" s="182"/>
      <c r="M154" s="179" t="s">
        <v>5</v>
      </c>
      <c r="N154" s="179"/>
      <c r="O154" s="179"/>
      <c r="P154" s="179"/>
      <c r="Q154" s="179"/>
      <c r="R154" s="179"/>
      <c r="S154" s="179"/>
      <c r="T154" s="179"/>
      <c r="U154" s="199"/>
      <c r="V154" s="196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>
        <v>4</v>
      </c>
      <c r="AG154" s="182"/>
      <c r="AH154" s="179" t="s">
        <v>5</v>
      </c>
      <c r="AI154" s="179"/>
      <c r="AJ154" s="179"/>
      <c r="AK154" s="179"/>
      <c r="AL154" s="179"/>
      <c r="AM154" s="179"/>
      <c r="AN154" s="179"/>
      <c r="AO154" s="179"/>
      <c r="AP154" s="199"/>
      <c r="AQ154" s="196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>
        <v>4</v>
      </c>
      <c r="BB154" s="182"/>
      <c r="BC154" s="179" t="s">
        <v>5</v>
      </c>
      <c r="BD154" s="179"/>
      <c r="BE154" s="179"/>
      <c r="BF154" s="179"/>
      <c r="BG154" s="179"/>
      <c r="BH154" s="179"/>
      <c r="BI154" s="179"/>
      <c r="BJ154" s="179"/>
      <c r="BK154" s="199"/>
      <c r="BL154" s="196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>
        <v>4</v>
      </c>
      <c r="BW154" s="182"/>
      <c r="BX154" s="179" t="s">
        <v>5</v>
      </c>
      <c r="BY154" s="179"/>
      <c r="BZ154" s="179"/>
      <c r="CA154" s="179"/>
      <c r="CB154" s="179"/>
      <c r="CC154" s="179"/>
      <c r="CD154" s="179"/>
      <c r="CE154" s="179"/>
      <c r="CF154" s="199"/>
    </row>
    <row r="155" spans="1:84" ht="7.5" customHeight="1" x14ac:dyDescent="0.25">
      <c r="A155" s="196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79"/>
      <c r="N155" s="179"/>
      <c r="O155" s="179"/>
      <c r="P155" s="179"/>
      <c r="Q155" s="179"/>
      <c r="R155" s="179"/>
      <c r="S155" s="179"/>
      <c r="T155" s="179"/>
      <c r="U155" s="199"/>
      <c r="V155" s="196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79"/>
      <c r="AI155" s="179"/>
      <c r="AJ155" s="179"/>
      <c r="AK155" s="179"/>
      <c r="AL155" s="179"/>
      <c r="AM155" s="179"/>
      <c r="AN155" s="179"/>
      <c r="AO155" s="179"/>
      <c r="AP155" s="199"/>
      <c r="AQ155" s="196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79"/>
      <c r="BD155" s="179"/>
      <c r="BE155" s="179"/>
      <c r="BF155" s="179"/>
      <c r="BG155" s="179"/>
      <c r="BH155" s="179"/>
      <c r="BI155" s="179"/>
      <c r="BJ155" s="179"/>
      <c r="BK155" s="199"/>
      <c r="BL155" s="196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79"/>
      <c r="BY155" s="179"/>
      <c r="BZ155" s="179"/>
      <c r="CA155" s="179"/>
      <c r="CB155" s="179"/>
      <c r="CC155" s="179"/>
      <c r="CD155" s="179"/>
      <c r="CE155" s="179"/>
      <c r="CF155" s="199"/>
    </row>
    <row r="156" spans="1:84" ht="7.5" customHeight="1" x14ac:dyDescent="0.25">
      <c r="A156" s="197"/>
      <c r="B156" s="198"/>
      <c r="C156" s="198"/>
      <c r="D156" s="198"/>
      <c r="E156" s="198"/>
      <c r="F156" s="198"/>
      <c r="G156" s="198"/>
      <c r="H156" s="198"/>
      <c r="I156" s="198"/>
      <c r="J156" s="198"/>
      <c r="K156" s="182"/>
      <c r="L156" s="182"/>
      <c r="M156" s="181"/>
      <c r="N156" s="181"/>
      <c r="O156" s="181"/>
      <c r="P156" s="181"/>
      <c r="Q156" s="181"/>
      <c r="R156" s="181"/>
      <c r="S156" s="181"/>
      <c r="T156" s="181"/>
      <c r="U156" s="200"/>
      <c r="V156" s="197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82"/>
      <c r="AG156" s="182"/>
      <c r="AH156" s="181"/>
      <c r="AI156" s="181"/>
      <c r="AJ156" s="181"/>
      <c r="AK156" s="181"/>
      <c r="AL156" s="181"/>
      <c r="AM156" s="181"/>
      <c r="AN156" s="181"/>
      <c r="AO156" s="181"/>
      <c r="AP156" s="200"/>
      <c r="AQ156" s="197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82"/>
      <c r="BB156" s="182"/>
      <c r="BC156" s="181"/>
      <c r="BD156" s="181"/>
      <c r="BE156" s="181"/>
      <c r="BF156" s="181"/>
      <c r="BG156" s="181"/>
      <c r="BH156" s="181"/>
      <c r="BI156" s="181"/>
      <c r="BJ156" s="181"/>
      <c r="BK156" s="200"/>
      <c r="BL156" s="197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82"/>
      <c r="BW156" s="182"/>
      <c r="BX156" s="181"/>
      <c r="BY156" s="181"/>
      <c r="BZ156" s="181"/>
      <c r="CA156" s="181"/>
      <c r="CB156" s="181"/>
      <c r="CC156" s="181"/>
      <c r="CD156" s="181"/>
      <c r="CE156" s="181"/>
      <c r="CF156" s="200"/>
    </row>
    <row r="157" spans="1:84" ht="7.5" customHeight="1" x14ac:dyDescent="0.25">
      <c r="A157" s="178" t="s">
        <v>5</v>
      </c>
      <c r="B157" s="179"/>
      <c r="C157" s="179"/>
      <c r="D157" s="179"/>
      <c r="E157" s="179"/>
      <c r="F157" s="179"/>
      <c r="G157" s="179"/>
      <c r="H157" s="179"/>
      <c r="I157" s="179"/>
      <c r="J157" s="179"/>
      <c r="K157" s="182">
        <v>5</v>
      </c>
      <c r="L157" s="182"/>
      <c r="M157" s="182"/>
      <c r="N157" s="182"/>
      <c r="O157" s="182"/>
      <c r="P157" s="182"/>
      <c r="Q157" s="182"/>
      <c r="R157" s="182"/>
      <c r="S157" s="182"/>
      <c r="T157" s="182"/>
      <c r="U157" s="201"/>
      <c r="V157" s="178" t="s">
        <v>5</v>
      </c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82">
        <v>5</v>
      </c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201"/>
      <c r="AQ157" s="178" t="s">
        <v>5</v>
      </c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82">
        <v>5</v>
      </c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201"/>
      <c r="BL157" s="178" t="s">
        <v>5</v>
      </c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82">
        <v>5</v>
      </c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201"/>
    </row>
    <row r="158" spans="1:84" ht="7.5" customHeight="1" x14ac:dyDescent="0.25">
      <c r="A158" s="178"/>
      <c r="B158" s="179"/>
      <c r="C158" s="179"/>
      <c r="D158" s="179"/>
      <c r="E158" s="179"/>
      <c r="F158" s="179"/>
      <c r="G158" s="179"/>
      <c r="H158" s="179"/>
      <c r="I158" s="179"/>
      <c r="J158" s="179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201"/>
      <c r="V158" s="178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201"/>
      <c r="AQ158" s="178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201"/>
      <c r="BL158" s="178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201"/>
    </row>
    <row r="159" spans="1:84" ht="7.5" customHeight="1" x14ac:dyDescent="0.25">
      <c r="A159" s="180"/>
      <c r="B159" s="181"/>
      <c r="C159" s="181"/>
      <c r="D159" s="181"/>
      <c r="E159" s="181"/>
      <c r="F159" s="181"/>
      <c r="G159" s="181"/>
      <c r="H159" s="181"/>
      <c r="I159" s="181"/>
      <c r="J159" s="181"/>
      <c r="K159" s="182"/>
      <c r="L159" s="182"/>
      <c r="M159" s="198"/>
      <c r="N159" s="198"/>
      <c r="O159" s="198"/>
      <c r="P159" s="198"/>
      <c r="Q159" s="198"/>
      <c r="R159" s="198"/>
      <c r="S159" s="198"/>
      <c r="T159" s="198"/>
      <c r="U159" s="202"/>
      <c r="V159" s="180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2"/>
      <c r="AG159" s="182"/>
      <c r="AH159" s="198"/>
      <c r="AI159" s="198"/>
      <c r="AJ159" s="198"/>
      <c r="AK159" s="198"/>
      <c r="AL159" s="198"/>
      <c r="AM159" s="198"/>
      <c r="AN159" s="198"/>
      <c r="AO159" s="198"/>
      <c r="AP159" s="202"/>
      <c r="AQ159" s="180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2"/>
      <c r="BB159" s="182"/>
      <c r="BC159" s="198"/>
      <c r="BD159" s="198"/>
      <c r="BE159" s="198"/>
      <c r="BF159" s="198"/>
      <c r="BG159" s="198"/>
      <c r="BH159" s="198"/>
      <c r="BI159" s="198"/>
      <c r="BJ159" s="198"/>
      <c r="BK159" s="202"/>
      <c r="BL159" s="180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2"/>
      <c r="BW159" s="182"/>
      <c r="BX159" s="198"/>
      <c r="BY159" s="198"/>
      <c r="BZ159" s="198"/>
      <c r="CA159" s="198"/>
      <c r="CB159" s="198"/>
      <c r="CC159" s="198"/>
      <c r="CD159" s="198"/>
      <c r="CE159" s="198"/>
      <c r="CF159" s="202"/>
    </row>
    <row r="160" spans="1:84" ht="7.5" customHeight="1" x14ac:dyDescent="0.25">
      <c r="A160" s="20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2">
        <v>6</v>
      </c>
      <c r="L160" s="182"/>
      <c r="M160" s="179" t="s">
        <v>5</v>
      </c>
      <c r="N160" s="179"/>
      <c r="O160" s="179"/>
      <c r="P160" s="179"/>
      <c r="Q160" s="179"/>
      <c r="R160" s="179"/>
      <c r="S160" s="179"/>
      <c r="T160" s="179"/>
      <c r="U160" s="199"/>
      <c r="V160" s="20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2">
        <v>6</v>
      </c>
      <c r="AG160" s="182"/>
      <c r="AH160" s="179" t="s">
        <v>5</v>
      </c>
      <c r="AI160" s="179"/>
      <c r="AJ160" s="179"/>
      <c r="AK160" s="179"/>
      <c r="AL160" s="179"/>
      <c r="AM160" s="179"/>
      <c r="AN160" s="179"/>
      <c r="AO160" s="179"/>
      <c r="AP160" s="199"/>
      <c r="AQ160" s="20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2">
        <v>6</v>
      </c>
      <c r="BB160" s="182"/>
      <c r="BC160" s="179" t="s">
        <v>5</v>
      </c>
      <c r="BD160" s="179"/>
      <c r="BE160" s="179"/>
      <c r="BF160" s="179"/>
      <c r="BG160" s="179"/>
      <c r="BH160" s="179"/>
      <c r="BI160" s="179"/>
      <c r="BJ160" s="179"/>
      <c r="BK160" s="199"/>
      <c r="BL160" s="20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2">
        <v>6</v>
      </c>
      <c r="BW160" s="182"/>
      <c r="BX160" s="179" t="s">
        <v>5</v>
      </c>
      <c r="BY160" s="179"/>
      <c r="BZ160" s="179"/>
      <c r="CA160" s="179"/>
      <c r="CB160" s="179"/>
      <c r="CC160" s="179"/>
      <c r="CD160" s="179"/>
      <c r="CE160" s="179"/>
      <c r="CF160" s="199"/>
    </row>
    <row r="161" spans="1:84" ht="7.5" customHeight="1" x14ac:dyDescent="0.25">
      <c r="A161" s="20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2"/>
      <c r="L161" s="182"/>
      <c r="M161" s="179"/>
      <c r="N161" s="179"/>
      <c r="O161" s="179"/>
      <c r="P161" s="179"/>
      <c r="Q161" s="179"/>
      <c r="R161" s="179"/>
      <c r="S161" s="179"/>
      <c r="T161" s="179"/>
      <c r="U161" s="199"/>
      <c r="V161" s="20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2"/>
      <c r="AG161" s="182"/>
      <c r="AH161" s="179"/>
      <c r="AI161" s="179"/>
      <c r="AJ161" s="179"/>
      <c r="AK161" s="179"/>
      <c r="AL161" s="179"/>
      <c r="AM161" s="179"/>
      <c r="AN161" s="179"/>
      <c r="AO161" s="179"/>
      <c r="AP161" s="199"/>
      <c r="AQ161" s="20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2"/>
      <c r="BB161" s="182"/>
      <c r="BC161" s="179"/>
      <c r="BD161" s="179"/>
      <c r="BE161" s="179"/>
      <c r="BF161" s="179"/>
      <c r="BG161" s="179"/>
      <c r="BH161" s="179"/>
      <c r="BI161" s="179"/>
      <c r="BJ161" s="179"/>
      <c r="BK161" s="199"/>
      <c r="BL161" s="20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2"/>
      <c r="BW161" s="182"/>
      <c r="BX161" s="179"/>
      <c r="BY161" s="179"/>
      <c r="BZ161" s="179"/>
      <c r="CA161" s="179"/>
      <c r="CB161" s="179"/>
      <c r="CC161" s="179"/>
      <c r="CD161" s="179"/>
      <c r="CE161" s="179"/>
      <c r="CF161" s="199"/>
    </row>
    <row r="162" spans="1:84" ht="7.5" customHeight="1" x14ac:dyDescent="0.25">
      <c r="A162" s="204"/>
      <c r="B162" s="185"/>
      <c r="C162" s="185"/>
      <c r="D162" s="185"/>
      <c r="E162" s="185"/>
      <c r="F162" s="185"/>
      <c r="G162" s="185"/>
      <c r="H162" s="185"/>
      <c r="I162" s="185"/>
      <c r="J162" s="185"/>
      <c r="K162" s="182"/>
      <c r="L162" s="182"/>
      <c r="M162" s="181"/>
      <c r="N162" s="181"/>
      <c r="O162" s="181"/>
      <c r="P162" s="181"/>
      <c r="Q162" s="181"/>
      <c r="R162" s="181"/>
      <c r="S162" s="181"/>
      <c r="T162" s="181"/>
      <c r="U162" s="200"/>
      <c r="V162" s="204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2"/>
      <c r="AG162" s="182"/>
      <c r="AH162" s="181"/>
      <c r="AI162" s="181"/>
      <c r="AJ162" s="181"/>
      <c r="AK162" s="181"/>
      <c r="AL162" s="181"/>
      <c r="AM162" s="181"/>
      <c r="AN162" s="181"/>
      <c r="AO162" s="181"/>
      <c r="AP162" s="200"/>
      <c r="AQ162" s="204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2"/>
      <c r="BB162" s="182"/>
      <c r="BC162" s="181"/>
      <c r="BD162" s="181"/>
      <c r="BE162" s="181"/>
      <c r="BF162" s="181"/>
      <c r="BG162" s="181"/>
      <c r="BH162" s="181"/>
      <c r="BI162" s="181"/>
      <c r="BJ162" s="181"/>
      <c r="BK162" s="200"/>
      <c r="BL162" s="204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2"/>
      <c r="BW162" s="182"/>
      <c r="BX162" s="181"/>
      <c r="BY162" s="181"/>
      <c r="BZ162" s="181"/>
      <c r="CA162" s="181"/>
      <c r="CB162" s="181"/>
      <c r="CC162" s="181"/>
      <c r="CD162" s="181"/>
      <c r="CE162" s="181"/>
      <c r="CF162" s="200"/>
    </row>
    <row r="163" spans="1:84" ht="7.5" customHeight="1" x14ac:dyDescent="0.25">
      <c r="A163" s="178" t="s">
        <v>5</v>
      </c>
      <c r="B163" s="179"/>
      <c r="C163" s="179"/>
      <c r="D163" s="179"/>
      <c r="E163" s="179"/>
      <c r="F163" s="179"/>
      <c r="G163" s="179"/>
      <c r="H163" s="179"/>
      <c r="I163" s="179"/>
      <c r="J163" s="179"/>
      <c r="K163" s="182">
        <v>7</v>
      </c>
      <c r="L163" s="182"/>
      <c r="M163" s="183"/>
      <c r="N163" s="183"/>
      <c r="O163" s="183"/>
      <c r="P163" s="183"/>
      <c r="Q163" s="183"/>
      <c r="R163" s="183"/>
      <c r="S163" s="183"/>
      <c r="T163" s="183"/>
      <c r="U163" s="184"/>
      <c r="V163" s="178" t="s">
        <v>5</v>
      </c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82">
        <v>7</v>
      </c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201"/>
      <c r="AQ163" s="178" t="s">
        <v>5</v>
      </c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82">
        <v>7</v>
      </c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201"/>
      <c r="BL163" s="178" t="s">
        <v>5</v>
      </c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82">
        <v>7</v>
      </c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201"/>
    </row>
    <row r="164" spans="1:84" ht="7.5" customHeight="1" x14ac:dyDescent="0.25">
      <c r="A164" s="178"/>
      <c r="B164" s="179"/>
      <c r="C164" s="179"/>
      <c r="D164" s="179"/>
      <c r="E164" s="179"/>
      <c r="F164" s="179"/>
      <c r="G164" s="179"/>
      <c r="H164" s="179"/>
      <c r="I164" s="179"/>
      <c r="J164" s="179"/>
      <c r="K164" s="182"/>
      <c r="L164" s="182"/>
      <c r="M164" s="183"/>
      <c r="N164" s="183"/>
      <c r="O164" s="183"/>
      <c r="P164" s="183"/>
      <c r="Q164" s="183"/>
      <c r="R164" s="183"/>
      <c r="S164" s="183"/>
      <c r="T164" s="183"/>
      <c r="U164" s="184"/>
      <c r="V164" s="178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201"/>
      <c r="AQ164" s="178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201"/>
      <c r="BL164" s="178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201"/>
    </row>
    <row r="165" spans="1:84" ht="7.5" customHeight="1" x14ac:dyDescent="0.25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2"/>
      <c r="L165" s="182"/>
      <c r="M165" s="185"/>
      <c r="N165" s="185"/>
      <c r="O165" s="185"/>
      <c r="P165" s="185"/>
      <c r="Q165" s="185"/>
      <c r="R165" s="185"/>
      <c r="S165" s="185"/>
      <c r="T165" s="185"/>
      <c r="U165" s="186"/>
      <c r="V165" s="180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2"/>
      <c r="AG165" s="182"/>
      <c r="AH165" s="198"/>
      <c r="AI165" s="198"/>
      <c r="AJ165" s="198"/>
      <c r="AK165" s="198"/>
      <c r="AL165" s="198"/>
      <c r="AM165" s="198"/>
      <c r="AN165" s="198"/>
      <c r="AO165" s="198"/>
      <c r="AP165" s="202"/>
      <c r="AQ165" s="180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2"/>
      <c r="BB165" s="182"/>
      <c r="BC165" s="198"/>
      <c r="BD165" s="198"/>
      <c r="BE165" s="198"/>
      <c r="BF165" s="198"/>
      <c r="BG165" s="198"/>
      <c r="BH165" s="198"/>
      <c r="BI165" s="198"/>
      <c r="BJ165" s="198"/>
      <c r="BK165" s="202"/>
      <c r="BL165" s="180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2"/>
      <c r="BW165" s="182"/>
      <c r="BX165" s="198"/>
      <c r="BY165" s="198"/>
      <c r="BZ165" s="198"/>
      <c r="CA165" s="198"/>
      <c r="CB165" s="198"/>
      <c r="CC165" s="198"/>
      <c r="CD165" s="198"/>
      <c r="CE165" s="198"/>
      <c r="CF165" s="202"/>
    </row>
    <row r="166" spans="1:84" ht="7.5" customHeight="1" x14ac:dyDescent="0.25">
      <c r="A166" s="205" t="s">
        <v>18</v>
      </c>
      <c r="B166" s="206"/>
      <c r="C166" s="206"/>
      <c r="D166" s="206"/>
      <c r="E166" s="206"/>
      <c r="F166" s="206"/>
      <c r="G166" s="206"/>
      <c r="H166" s="206"/>
      <c r="I166" s="206"/>
      <c r="J166" s="206"/>
      <c r="K166" s="209" t="s">
        <v>1</v>
      </c>
      <c r="L166" s="209"/>
      <c r="M166" s="183"/>
      <c r="N166" s="183"/>
      <c r="O166" s="183"/>
      <c r="P166" s="183"/>
      <c r="Q166" s="183"/>
      <c r="R166" s="183"/>
      <c r="S166" s="183"/>
      <c r="T166" s="183"/>
      <c r="U166" s="184"/>
      <c r="V166" s="205" t="s">
        <v>18</v>
      </c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9" t="s">
        <v>1</v>
      </c>
      <c r="AG166" s="209"/>
      <c r="AH166" s="183"/>
      <c r="AI166" s="183"/>
      <c r="AJ166" s="183"/>
      <c r="AK166" s="183"/>
      <c r="AL166" s="183"/>
      <c r="AM166" s="183"/>
      <c r="AN166" s="183"/>
      <c r="AO166" s="183"/>
      <c r="AP166" s="184"/>
      <c r="AQ166" s="205" t="s">
        <v>18</v>
      </c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9" t="s">
        <v>1</v>
      </c>
      <c r="BB166" s="209"/>
      <c r="BC166" s="183"/>
      <c r="BD166" s="183"/>
      <c r="BE166" s="183"/>
      <c r="BF166" s="183"/>
      <c r="BG166" s="183"/>
      <c r="BH166" s="183"/>
      <c r="BI166" s="183"/>
      <c r="BJ166" s="183"/>
      <c r="BK166" s="184"/>
      <c r="BL166" s="205" t="s">
        <v>18</v>
      </c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9" t="s">
        <v>1</v>
      </c>
      <c r="BW166" s="209"/>
      <c r="BX166" s="183"/>
      <c r="BY166" s="183"/>
      <c r="BZ166" s="183"/>
      <c r="CA166" s="183"/>
      <c r="CB166" s="183"/>
      <c r="CC166" s="183"/>
      <c r="CD166" s="183"/>
      <c r="CE166" s="183"/>
      <c r="CF166" s="184"/>
    </row>
    <row r="167" spans="1:84" ht="7.5" customHeight="1" x14ac:dyDescent="0.25">
      <c r="A167" s="205"/>
      <c r="B167" s="206"/>
      <c r="C167" s="206"/>
      <c r="D167" s="206"/>
      <c r="E167" s="206"/>
      <c r="F167" s="206"/>
      <c r="G167" s="206"/>
      <c r="H167" s="206"/>
      <c r="I167" s="206"/>
      <c r="J167" s="206"/>
      <c r="K167" s="209"/>
      <c r="L167" s="209"/>
      <c r="M167" s="183"/>
      <c r="N167" s="183"/>
      <c r="O167" s="183"/>
      <c r="P167" s="183"/>
      <c r="Q167" s="183"/>
      <c r="R167" s="183"/>
      <c r="S167" s="183"/>
      <c r="T167" s="183"/>
      <c r="U167" s="184"/>
      <c r="V167" s="205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9"/>
      <c r="AG167" s="209"/>
      <c r="AH167" s="183"/>
      <c r="AI167" s="183"/>
      <c r="AJ167" s="183"/>
      <c r="AK167" s="183"/>
      <c r="AL167" s="183"/>
      <c r="AM167" s="183"/>
      <c r="AN167" s="183"/>
      <c r="AO167" s="183"/>
      <c r="AP167" s="184"/>
      <c r="AQ167" s="205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9"/>
      <c r="BB167" s="209"/>
      <c r="BC167" s="183"/>
      <c r="BD167" s="183"/>
      <c r="BE167" s="183"/>
      <c r="BF167" s="183"/>
      <c r="BG167" s="183"/>
      <c r="BH167" s="183"/>
      <c r="BI167" s="183"/>
      <c r="BJ167" s="183"/>
      <c r="BK167" s="184"/>
      <c r="BL167" s="205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9"/>
      <c r="BW167" s="209"/>
      <c r="BX167" s="183"/>
      <c r="BY167" s="183"/>
      <c r="BZ167" s="183"/>
      <c r="CA167" s="183"/>
      <c r="CB167" s="183"/>
      <c r="CC167" s="183"/>
      <c r="CD167" s="183"/>
      <c r="CE167" s="183"/>
      <c r="CF167" s="184"/>
    </row>
    <row r="168" spans="1:84" ht="7.5" customHeight="1" x14ac:dyDescent="0.25">
      <c r="A168" s="207"/>
      <c r="B168" s="208"/>
      <c r="C168" s="208"/>
      <c r="D168" s="208"/>
      <c r="E168" s="208"/>
      <c r="F168" s="208"/>
      <c r="G168" s="208"/>
      <c r="H168" s="208"/>
      <c r="I168" s="208"/>
      <c r="J168" s="208"/>
      <c r="K168" s="209"/>
      <c r="L168" s="209"/>
      <c r="M168" s="185"/>
      <c r="N168" s="185"/>
      <c r="O168" s="185"/>
      <c r="P168" s="185"/>
      <c r="Q168" s="185"/>
      <c r="R168" s="185"/>
      <c r="S168" s="185"/>
      <c r="T168" s="185"/>
      <c r="U168" s="186"/>
      <c r="V168" s="207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9"/>
      <c r="AG168" s="209"/>
      <c r="AH168" s="185"/>
      <c r="AI168" s="185"/>
      <c r="AJ168" s="185"/>
      <c r="AK168" s="185"/>
      <c r="AL168" s="185"/>
      <c r="AM168" s="185"/>
      <c r="AN168" s="185"/>
      <c r="AO168" s="185"/>
      <c r="AP168" s="186"/>
      <c r="AQ168" s="207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9"/>
      <c r="BB168" s="209"/>
      <c r="BC168" s="185"/>
      <c r="BD168" s="185"/>
      <c r="BE168" s="185"/>
      <c r="BF168" s="185"/>
      <c r="BG168" s="185"/>
      <c r="BH168" s="185"/>
      <c r="BI168" s="185"/>
      <c r="BJ168" s="185"/>
      <c r="BK168" s="186"/>
      <c r="BL168" s="207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9"/>
      <c r="BW168" s="209"/>
      <c r="BX168" s="185"/>
      <c r="BY168" s="185"/>
      <c r="BZ168" s="185"/>
      <c r="CA168" s="185"/>
      <c r="CB168" s="185"/>
      <c r="CC168" s="185"/>
      <c r="CD168" s="185"/>
      <c r="CE168" s="185"/>
      <c r="CF168" s="186"/>
    </row>
    <row r="169" spans="1:84" ht="7.5" customHeight="1" x14ac:dyDescent="0.3">
      <c r="A169" s="28" t="s">
        <v>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35</v>
      </c>
      <c r="N169" s="12"/>
      <c r="O169" s="12"/>
      <c r="P169" s="12"/>
      <c r="Q169" s="12"/>
      <c r="R169" s="12"/>
      <c r="S169" s="12"/>
      <c r="T169" s="12"/>
      <c r="U169" s="21"/>
      <c r="V169" s="28" t="s">
        <v>35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35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35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35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35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35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210">
        <f ca="1">NOW()</f>
        <v>44305.875664699073</v>
      </c>
      <c r="B171" s="211"/>
      <c r="C171" s="211"/>
      <c r="D171" s="211"/>
      <c r="E171" s="211"/>
      <c r="F171" s="211"/>
      <c r="G171" s="211"/>
      <c r="H171" s="24"/>
      <c r="I171" s="24"/>
      <c r="J171" s="12"/>
      <c r="K171" s="12"/>
      <c r="L171" s="12"/>
      <c r="M171" s="12"/>
      <c r="N171" s="12"/>
      <c r="O171" s="214"/>
      <c r="P171" s="214"/>
      <c r="Q171" s="214"/>
      <c r="R171" s="214"/>
      <c r="S171" s="214"/>
      <c r="T171" s="214"/>
      <c r="U171" s="214"/>
      <c r="V171" s="210">
        <f ca="1">NOW()</f>
        <v>44305.875664699073</v>
      </c>
      <c r="W171" s="211"/>
      <c r="X171" s="211"/>
      <c r="Y171" s="211"/>
      <c r="Z171" s="211"/>
      <c r="AA171" s="211"/>
      <c r="AB171" s="211"/>
      <c r="AC171" s="24"/>
      <c r="AD171" s="24"/>
      <c r="AE171" s="12"/>
      <c r="AF171" s="12"/>
      <c r="AG171" s="12"/>
      <c r="AH171" s="12"/>
      <c r="AI171" s="12"/>
      <c r="AJ171" s="214"/>
      <c r="AK171" s="214"/>
      <c r="AL171" s="214"/>
      <c r="AM171" s="214"/>
      <c r="AN171" s="214"/>
      <c r="AO171" s="214"/>
      <c r="AP171" s="215"/>
      <c r="AQ171" s="210">
        <f ca="1">NOW()</f>
        <v>44305.875664699073</v>
      </c>
      <c r="AR171" s="211"/>
      <c r="AS171" s="211"/>
      <c r="AT171" s="211"/>
      <c r="AU171" s="211"/>
      <c r="AV171" s="211"/>
      <c r="AW171" s="211"/>
      <c r="AX171" s="24"/>
      <c r="AY171" s="24"/>
      <c r="AZ171" s="12"/>
      <c r="BA171" s="12"/>
      <c r="BB171" s="12"/>
      <c r="BC171" s="12"/>
      <c r="BD171" s="12"/>
      <c r="BE171" s="214"/>
      <c r="BF171" s="214"/>
      <c r="BG171" s="214"/>
      <c r="BH171" s="214"/>
      <c r="BI171" s="214"/>
      <c r="BJ171" s="214"/>
      <c r="BK171" s="215"/>
      <c r="BL171" s="210">
        <f ca="1">NOW()</f>
        <v>44305.875664699073</v>
      </c>
      <c r="BM171" s="211"/>
      <c r="BN171" s="211"/>
      <c r="BO171" s="211"/>
      <c r="BP171" s="211"/>
      <c r="BQ171" s="211"/>
      <c r="BR171" s="211"/>
      <c r="BS171" s="24"/>
      <c r="BT171" s="24"/>
      <c r="BU171" s="12"/>
      <c r="BV171" s="12"/>
      <c r="BW171" s="12"/>
      <c r="BX171" s="12"/>
      <c r="BY171" s="12"/>
      <c r="BZ171" s="214"/>
      <c r="CA171" s="214"/>
      <c r="CB171" s="214"/>
      <c r="CC171" s="214"/>
      <c r="CD171" s="214"/>
      <c r="CE171" s="214"/>
      <c r="CF171" s="215"/>
    </row>
    <row r="172" spans="1:84" ht="7.5" customHeight="1" x14ac:dyDescent="0.3">
      <c r="A172" s="212"/>
      <c r="B172" s="213"/>
      <c r="C172" s="213"/>
      <c r="D172" s="213"/>
      <c r="E172" s="213"/>
      <c r="F172" s="213"/>
      <c r="G172" s="213"/>
      <c r="H172" s="26"/>
      <c r="I172" s="26"/>
      <c r="J172" s="27"/>
      <c r="K172" s="27"/>
      <c r="L172" s="27"/>
      <c r="M172" s="27"/>
      <c r="N172" s="27"/>
      <c r="O172" s="216"/>
      <c r="P172" s="216"/>
      <c r="Q172" s="216"/>
      <c r="R172" s="216"/>
      <c r="S172" s="216"/>
      <c r="T172" s="216"/>
      <c r="U172" s="216"/>
      <c r="V172" s="212"/>
      <c r="W172" s="213"/>
      <c r="X172" s="213"/>
      <c r="Y172" s="213"/>
      <c r="Z172" s="213"/>
      <c r="AA172" s="213"/>
      <c r="AB172" s="213"/>
      <c r="AC172" s="26"/>
      <c r="AD172" s="26"/>
      <c r="AE172" s="27"/>
      <c r="AF172" s="27"/>
      <c r="AG172" s="27"/>
      <c r="AH172" s="27"/>
      <c r="AI172" s="27"/>
      <c r="AJ172" s="216"/>
      <c r="AK172" s="216"/>
      <c r="AL172" s="216"/>
      <c r="AM172" s="216"/>
      <c r="AN172" s="216"/>
      <c r="AO172" s="216"/>
      <c r="AP172" s="217"/>
      <c r="AQ172" s="212"/>
      <c r="AR172" s="213"/>
      <c r="AS172" s="213"/>
      <c r="AT172" s="213"/>
      <c r="AU172" s="213"/>
      <c r="AV172" s="213"/>
      <c r="AW172" s="213"/>
      <c r="AX172" s="26"/>
      <c r="AY172" s="26"/>
      <c r="AZ172" s="27"/>
      <c r="BA172" s="27"/>
      <c r="BB172" s="27"/>
      <c r="BC172" s="27"/>
      <c r="BD172" s="27"/>
      <c r="BE172" s="216"/>
      <c r="BF172" s="216"/>
      <c r="BG172" s="216"/>
      <c r="BH172" s="216"/>
      <c r="BI172" s="216"/>
      <c r="BJ172" s="216"/>
      <c r="BK172" s="217"/>
      <c r="BL172" s="212"/>
      <c r="BM172" s="213"/>
      <c r="BN172" s="213"/>
      <c r="BO172" s="213"/>
      <c r="BP172" s="213"/>
      <c r="BQ172" s="213"/>
      <c r="BR172" s="213"/>
      <c r="BS172" s="26"/>
      <c r="BT172" s="26"/>
      <c r="BU172" s="27"/>
      <c r="BV172" s="27"/>
      <c r="BW172" s="27"/>
      <c r="BX172" s="27"/>
      <c r="BY172" s="27"/>
      <c r="BZ172" s="216"/>
      <c r="CA172" s="216"/>
      <c r="CB172" s="216"/>
      <c r="CC172" s="216"/>
      <c r="CD172" s="216"/>
      <c r="CE172" s="216"/>
      <c r="CF172" s="217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187" t="str">
        <f>Results!$A$1</f>
        <v>&gt;&gt;Tournament name&lt;&lt;</v>
      </c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7" t="str">
        <f>Results!$A$1</f>
        <v>&gt;&gt;Tournament name&lt;&lt;</v>
      </c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9"/>
      <c r="AQ174" s="187" t="str">
        <f>Results!$A$1</f>
        <v>&gt;&gt;Tournament name&lt;&lt;</v>
      </c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9"/>
      <c r="BL174" s="187" t="str">
        <f>Results!$A$1</f>
        <v>&gt;&gt;Tournament name&lt;&lt;</v>
      </c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9"/>
    </row>
    <row r="175" spans="1:84" ht="7.5" customHeight="1" x14ac:dyDescent="0.25">
      <c r="A175" s="187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7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9"/>
      <c r="AQ175" s="187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9"/>
      <c r="BL175" s="187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9"/>
    </row>
    <row r="176" spans="1:84" ht="7.5" customHeight="1" x14ac:dyDescent="0.25">
      <c r="A176" s="187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7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9"/>
      <c r="AQ176" s="187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9"/>
      <c r="BL176" s="187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9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190" t="s">
        <v>47</v>
      </c>
      <c r="B178" s="191"/>
      <c r="C178" s="191"/>
      <c r="D178" s="191"/>
      <c r="E178" s="191"/>
      <c r="F178" s="191"/>
      <c r="G178" s="191"/>
      <c r="H178" s="191"/>
      <c r="I178" s="191"/>
      <c r="J178" s="9"/>
      <c r="K178" s="9"/>
      <c r="L178" s="10"/>
      <c r="M178" s="9"/>
      <c r="N178" s="191" t="s">
        <v>39</v>
      </c>
      <c r="O178" s="191"/>
      <c r="P178" s="191"/>
      <c r="Q178" s="191"/>
      <c r="R178" s="191"/>
      <c r="S178" s="191"/>
      <c r="T178" s="191"/>
      <c r="U178" s="194"/>
      <c r="V178" s="190" t="s">
        <v>47</v>
      </c>
      <c r="W178" s="191"/>
      <c r="X178" s="191"/>
      <c r="Y178" s="191"/>
      <c r="Z178" s="191"/>
      <c r="AA178" s="191"/>
      <c r="AB178" s="191"/>
      <c r="AC178" s="191"/>
      <c r="AD178" s="191"/>
      <c r="AE178" s="9"/>
      <c r="AF178" s="9"/>
      <c r="AG178" s="10"/>
      <c r="AH178" s="9"/>
      <c r="AI178" s="191" t="s">
        <v>41</v>
      </c>
      <c r="AJ178" s="191"/>
      <c r="AK178" s="191"/>
      <c r="AL178" s="191"/>
      <c r="AM178" s="191"/>
      <c r="AN178" s="191"/>
      <c r="AO178" s="191"/>
      <c r="AP178" s="194"/>
      <c r="AQ178" s="190" t="s">
        <v>47</v>
      </c>
      <c r="AR178" s="191"/>
      <c r="AS178" s="191"/>
      <c r="AT178" s="191"/>
      <c r="AU178" s="191"/>
      <c r="AV178" s="191"/>
      <c r="AW178" s="191"/>
      <c r="AX178" s="191"/>
      <c r="AY178" s="191"/>
      <c r="AZ178" s="9"/>
      <c r="BA178" s="9"/>
      <c r="BB178" s="10"/>
      <c r="BC178" s="9"/>
      <c r="BD178" s="191" t="s">
        <v>42</v>
      </c>
      <c r="BE178" s="191"/>
      <c r="BF178" s="191"/>
      <c r="BG178" s="191"/>
      <c r="BH178" s="191"/>
      <c r="BI178" s="191"/>
      <c r="BJ178" s="191"/>
      <c r="BK178" s="194"/>
      <c r="BL178" s="190" t="s">
        <v>47</v>
      </c>
      <c r="BM178" s="191"/>
      <c r="BN178" s="191"/>
      <c r="BO178" s="191"/>
      <c r="BP178" s="191"/>
      <c r="BQ178" s="191"/>
      <c r="BR178" s="191"/>
      <c r="BS178" s="191"/>
      <c r="BT178" s="191"/>
      <c r="BU178" s="9"/>
      <c r="BV178" s="9"/>
      <c r="BW178" s="10"/>
      <c r="BX178" s="9"/>
      <c r="BY178" s="191" t="s">
        <v>43</v>
      </c>
      <c r="BZ178" s="191"/>
      <c r="CA178" s="191"/>
      <c r="CB178" s="191"/>
      <c r="CC178" s="191"/>
      <c r="CD178" s="191"/>
      <c r="CE178" s="191"/>
      <c r="CF178" s="194"/>
    </row>
    <row r="179" spans="1:84" ht="7.5" customHeight="1" x14ac:dyDescent="0.25">
      <c r="A179" s="192"/>
      <c r="B179" s="193"/>
      <c r="C179" s="193"/>
      <c r="D179" s="193"/>
      <c r="E179" s="193"/>
      <c r="F179" s="193"/>
      <c r="G179" s="193"/>
      <c r="H179" s="193"/>
      <c r="I179" s="193"/>
      <c r="J179" s="9"/>
      <c r="K179" s="9"/>
      <c r="L179" s="9"/>
      <c r="M179" s="9"/>
      <c r="N179" s="193"/>
      <c r="O179" s="193"/>
      <c r="P179" s="193"/>
      <c r="Q179" s="193"/>
      <c r="R179" s="193"/>
      <c r="S179" s="193"/>
      <c r="T179" s="193"/>
      <c r="U179" s="195"/>
      <c r="V179" s="192"/>
      <c r="W179" s="193"/>
      <c r="X179" s="193"/>
      <c r="Y179" s="193"/>
      <c r="Z179" s="193"/>
      <c r="AA179" s="193"/>
      <c r="AB179" s="193"/>
      <c r="AC179" s="193"/>
      <c r="AD179" s="193"/>
      <c r="AE179" s="9"/>
      <c r="AF179" s="9"/>
      <c r="AG179" s="9"/>
      <c r="AH179" s="9"/>
      <c r="AI179" s="193"/>
      <c r="AJ179" s="193"/>
      <c r="AK179" s="193"/>
      <c r="AL179" s="193"/>
      <c r="AM179" s="193"/>
      <c r="AN179" s="193"/>
      <c r="AO179" s="193"/>
      <c r="AP179" s="195"/>
      <c r="AQ179" s="192"/>
      <c r="AR179" s="193"/>
      <c r="AS179" s="193"/>
      <c r="AT179" s="193"/>
      <c r="AU179" s="193"/>
      <c r="AV179" s="193"/>
      <c r="AW179" s="193"/>
      <c r="AX179" s="193"/>
      <c r="AY179" s="193"/>
      <c r="AZ179" s="9"/>
      <c r="BA179" s="9"/>
      <c r="BB179" s="9"/>
      <c r="BC179" s="9"/>
      <c r="BD179" s="193"/>
      <c r="BE179" s="193"/>
      <c r="BF179" s="193"/>
      <c r="BG179" s="193"/>
      <c r="BH179" s="193"/>
      <c r="BI179" s="193"/>
      <c r="BJ179" s="193"/>
      <c r="BK179" s="195"/>
      <c r="BL179" s="192"/>
      <c r="BM179" s="193"/>
      <c r="BN179" s="193"/>
      <c r="BO179" s="193"/>
      <c r="BP179" s="193"/>
      <c r="BQ179" s="193"/>
      <c r="BR179" s="193"/>
      <c r="BS179" s="193"/>
      <c r="BT179" s="193"/>
      <c r="BU179" s="9"/>
      <c r="BV179" s="9"/>
      <c r="BW179" s="9"/>
      <c r="BX179" s="9"/>
      <c r="BY179" s="193"/>
      <c r="BZ179" s="193"/>
      <c r="CA179" s="193"/>
      <c r="CB179" s="193"/>
      <c r="CC179" s="193"/>
      <c r="CD179" s="193"/>
      <c r="CE179" s="193"/>
      <c r="CF179" s="195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18">
        <v>4</v>
      </c>
      <c r="I181" s="218"/>
      <c r="J181" s="218"/>
      <c r="K181" s="171" t="s">
        <v>1</v>
      </c>
      <c r="L181" s="218">
        <v>2</v>
      </c>
      <c r="M181" s="218"/>
      <c r="N181" s="218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18">
        <v>3</v>
      </c>
      <c r="AD181" s="218"/>
      <c r="AE181" s="218"/>
      <c r="AF181" s="171" t="s">
        <v>1</v>
      </c>
      <c r="AG181" s="218">
        <v>8</v>
      </c>
      <c r="AH181" s="218"/>
      <c r="AI181" s="218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18">
        <v>5</v>
      </c>
      <c r="AY181" s="218"/>
      <c r="AZ181" s="218"/>
      <c r="BA181" s="171" t="s">
        <v>1</v>
      </c>
      <c r="BB181" s="218">
        <v>1</v>
      </c>
      <c r="BC181" s="218"/>
      <c r="BD181" s="218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18">
        <v>6</v>
      </c>
      <c r="BT181" s="218"/>
      <c r="BU181" s="218"/>
      <c r="BV181" s="171" t="s">
        <v>1</v>
      </c>
      <c r="BW181" s="218">
        <v>7</v>
      </c>
      <c r="BX181" s="218"/>
      <c r="BY181" s="218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19"/>
      <c r="I182" s="219"/>
      <c r="J182" s="219"/>
      <c r="K182" s="172"/>
      <c r="L182" s="219"/>
      <c r="M182" s="219"/>
      <c r="N182" s="219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19"/>
      <c r="AD182" s="219"/>
      <c r="AE182" s="219"/>
      <c r="AF182" s="172"/>
      <c r="AG182" s="219"/>
      <c r="AH182" s="219"/>
      <c r="AI182" s="219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19"/>
      <c r="AY182" s="219"/>
      <c r="AZ182" s="219"/>
      <c r="BA182" s="172"/>
      <c r="BB182" s="219"/>
      <c r="BC182" s="219"/>
      <c r="BD182" s="219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19"/>
      <c r="BT182" s="219"/>
      <c r="BU182" s="219"/>
      <c r="BV182" s="172"/>
      <c r="BW182" s="219"/>
      <c r="BX182" s="219"/>
      <c r="BY182" s="219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ht="7.5" customHeight="1" x14ac:dyDescent="0.25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8"/>
      <c r="V184" s="6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8"/>
      <c r="AQ184" s="6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8"/>
      <c r="BL184" s="6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8"/>
    </row>
    <row r="185" spans="1:84" s="93" customFormat="1" ht="7.5" customHeight="1" x14ac:dyDescent="0.25">
      <c r="A185" s="173">
        <f>Results!B11</f>
        <v>0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>
        <f>Results!B7</f>
        <v>0</v>
      </c>
      <c r="M185" s="174"/>
      <c r="N185" s="174"/>
      <c r="O185" s="174"/>
      <c r="P185" s="174"/>
      <c r="Q185" s="174"/>
      <c r="R185" s="174"/>
      <c r="S185" s="174"/>
      <c r="T185" s="174"/>
      <c r="U185" s="177"/>
      <c r="V185" s="173">
        <f>Results!B9</f>
        <v>0</v>
      </c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>
        <f>Results!B19</f>
        <v>0</v>
      </c>
      <c r="AH185" s="174"/>
      <c r="AI185" s="174"/>
      <c r="AJ185" s="174"/>
      <c r="AK185" s="174"/>
      <c r="AL185" s="174"/>
      <c r="AM185" s="174"/>
      <c r="AN185" s="174"/>
      <c r="AO185" s="174"/>
      <c r="AP185" s="177"/>
      <c r="AQ185" s="173">
        <f>Results!B13</f>
        <v>0</v>
      </c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>
        <f>Results!B5</f>
        <v>0</v>
      </c>
      <c r="BC185" s="174"/>
      <c r="BD185" s="174"/>
      <c r="BE185" s="174"/>
      <c r="BF185" s="174"/>
      <c r="BG185" s="174"/>
      <c r="BH185" s="174"/>
      <c r="BI185" s="174"/>
      <c r="BJ185" s="174"/>
      <c r="BK185" s="177"/>
      <c r="BL185" s="173">
        <f>Results!B15</f>
        <v>0</v>
      </c>
      <c r="BM185" s="174"/>
      <c r="BN185" s="174"/>
      <c r="BO185" s="174"/>
      <c r="BP185" s="174"/>
      <c r="BQ185" s="174"/>
      <c r="BR185" s="174"/>
      <c r="BS185" s="174"/>
      <c r="BT185" s="174"/>
      <c r="BU185" s="174"/>
      <c r="BV185" s="174"/>
      <c r="BW185" s="174">
        <f>Results!B17</f>
        <v>0</v>
      </c>
      <c r="BX185" s="174"/>
      <c r="BY185" s="174"/>
      <c r="BZ185" s="174"/>
      <c r="CA185" s="174"/>
      <c r="CB185" s="174"/>
      <c r="CC185" s="174"/>
      <c r="CD185" s="174"/>
      <c r="CE185" s="174"/>
      <c r="CF185" s="177"/>
    </row>
    <row r="186" spans="1:84" s="93" customFormat="1" ht="7.5" customHeight="1" x14ac:dyDescent="0.25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7"/>
      <c r="V186" s="175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7"/>
      <c r="AQ186" s="175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7"/>
      <c r="BL186" s="175"/>
      <c r="BM186" s="176"/>
      <c r="BN186" s="176"/>
      <c r="BO186" s="176"/>
      <c r="BP186" s="176"/>
      <c r="BQ186" s="176"/>
      <c r="BR186" s="176"/>
      <c r="BS186" s="176"/>
      <c r="BT186" s="176"/>
      <c r="BU186" s="176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7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78" t="s">
        <v>5</v>
      </c>
      <c r="B188" s="179"/>
      <c r="C188" s="179"/>
      <c r="D188" s="179"/>
      <c r="E188" s="179"/>
      <c r="F188" s="179"/>
      <c r="G188" s="179"/>
      <c r="H188" s="179"/>
      <c r="I188" s="179"/>
      <c r="J188" s="179"/>
      <c r="K188" s="182">
        <v>1</v>
      </c>
      <c r="L188" s="182"/>
      <c r="M188" s="183"/>
      <c r="N188" s="183"/>
      <c r="O188" s="183"/>
      <c r="P188" s="183"/>
      <c r="Q188" s="183"/>
      <c r="R188" s="183"/>
      <c r="S188" s="183"/>
      <c r="T188" s="183"/>
      <c r="U188" s="184"/>
      <c r="V188" s="178" t="s">
        <v>5</v>
      </c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82">
        <v>1</v>
      </c>
      <c r="AG188" s="182"/>
      <c r="AH188" s="183"/>
      <c r="AI188" s="183"/>
      <c r="AJ188" s="183"/>
      <c r="AK188" s="183"/>
      <c r="AL188" s="183"/>
      <c r="AM188" s="183"/>
      <c r="AN188" s="183"/>
      <c r="AO188" s="183"/>
      <c r="AP188" s="184"/>
      <c r="AQ188" s="178" t="s">
        <v>5</v>
      </c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82">
        <v>1</v>
      </c>
      <c r="BB188" s="182"/>
      <c r="BC188" s="183"/>
      <c r="BD188" s="183"/>
      <c r="BE188" s="183"/>
      <c r="BF188" s="183"/>
      <c r="BG188" s="183"/>
      <c r="BH188" s="183"/>
      <c r="BI188" s="183"/>
      <c r="BJ188" s="183"/>
      <c r="BK188" s="184"/>
      <c r="BL188" s="178" t="s">
        <v>5</v>
      </c>
      <c r="BM188" s="179"/>
      <c r="BN188" s="179"/>
      <c r="BO188" s="179"/>
      <c r="BP188" s="179"/>
      <c r="BQ188" s="179"/>
      <c r="BR188" s="179"/>
      <c r="BS188" s="179"/>
      <c r="BT188" s="179"/>
      <c r="BU188" s="179"/>
      <c r="BV188" s="182">
        <v>1</v>
      </c>
      <c r="BW188" s="182"/>
      <c r="BX188" s="183"/>
      <c r="BY188" s="183"/>
      <c r="BZ188" s="183"/>
      <c r="CA188" s="183"/>
      <c r="CB188" s="183"/>
      <c r="CC188" s="183"/>
      <c r="CD188" s="183"/>
      <c r="CE188" s="183"/>
      <c r="CF188" s="184"/>
    </row>
    <row r="189" spans="1:84" ht="7.5" customHeight="1" x14ac:dyDescent="0.25">
      <c r="A189" s="178"/>
      <c r="B189" s="179"/>
      <c r="C189" s="179"/>
      <c r="D189" s="179"/>
      <c r="E189" s="179"/>
      <c r="F189" s="179"/>
      <c r="G189" s="179"/>
      <c r="H189" s="179"/>
      <c r="I189" s="179"/>
      <c r="J189" s="179"/>
      <c r="K189" s="182"/>
      <c r="L189" s="182"/>
      <c r="M189" s="183"/>
      <c r="N189" s="183"/>
      <c r="O189" s="183"/>
      <c r="P189" s="183"/>
      <c r="Q189" s="183"/>
      <c r="R189" s="183"/>
      <c r="S189" s="183"/>
      <c r="T189" s="183"/>
      <c r="U189" s="184"/>
      <c r="V189" s="178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82"/>
      <c r="AG189" s="182"/>
      <c r="AH189" s="183"/>
      <c r="AI189" s="183"/>
      <c r="AJ189" s="183"/>
      <c r="AK189" s="183"/>
      <c r="AL189" s="183"/>
      <c r="AM189" s="183"/>
      <c r="AN189" s="183"/>
      <c r="AO189" s="183"/>
      <c r="AP189" s="184"/>
      <c r="AQ189" s="178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82"/>
      <c r="BB189" s="182"/>
      <c r="BC189" s="183"/>
      <c r="BD189" s="183"/>
      <c r="BE189" s="183"/>
      <c r="BF189" s="183"/>
      <c r="BG189" s="183"/>
      <c r="BH189" s="183"/>
      <c r="BI189" s="183"/>
      <c r="BJ189" s="183"/>
      <c r="BK189" s="184"/>
      <c r="BL189" s="178"/>
      <c r="BM189" s="179"/>
      <c r="BN189" s="179"/>
      <c r="BO189" s="179"/>
      <c r="BP189" s="179"/>
      <c r="BQ189" s="179"/>
      <c r="BR189" s="179"/>
      <c r="BS189" s="179"/>
      <c r="BT189" s="179"/>
      <c r="BU189" s="179"/>
      <c r="BV189" s="182"/>
      <c r="BW189" s="182"/>
      <c r="BX189" s="183"/>
      <c r="BY189" s="183"/>
      <c r="BZ189" s="183"/>
      <c r="CA189" s="183"/>
      <c r="CB189" s="183"/>
      <c r="CC189" s="183"/>
      <c r="CD189" s="183"/>
      <c r="CE189" s="183"/>
      <c r="CF189" s="184"/>
    </row>
    <row r="190" spans="1:84" ht="7.5" customHeight="1" x14ac:dyDescent="0.25">
      <c r="A190" s="180"/>
      <c r="B190" s="181"/>
      <c r="C190" s="181"/>
      <c r="D190" s="181"/>
      <c r="E190" s="181"/>
      <c r="F190" s="181"/>
      <c r="G190" s="181"/>
      <c r="H190" s="181"/>
      <c r="I190" s="181"/>
      <c r="J190" s="181"/>
      <c r="K190" s="182"/>
      <c r="L190" s="182"/>
      <c r="M190" s="185"/>
      <c r="N190" s="185"/>
      <c r="O190" s="185"/>
      <c r="P190" s="185"/>
      <c r="Q190" s="185"/>
      <c r="R190" s="185"/>
      <c r="S190" s="185"/>
      <c r="T190" s="185"/>
      <c r="U190" s="186"/>
      <c r="V190" s="180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2"/>
      <c r="AG190" s="182"/>
      <c r="AH190" s="185"/>
      <c r="AI190" s="185"/>
      <c r="AJ190" s="185"/>
      <c r="AK190" s="185"/>
      <c r="AL190" s="185"/>
      <c r="AM190" s="185"/>
      <c r="AN190" s="185"/>
      <c r="AO190" s="185"/>
      <c r="AP190" s="186"/>
      <c r="AQ190" s="180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2"/>
      <c r="BB190" s="182"/>
      <c r="BC190" s="185"/>
      <c r="BD190" s="185"/>
      <c r="BE190" s="185"/>
      <c r="BF190" s="185"/>
      <c r="BG190" s="185"/>
      <c r="BH190" s="185"/>
      <c r="BI190" s="185"/>
      <c r="BJ190" s="185"/>
      <c r="BK190" s="186"/>
      <c r="BL190" s="180"/>
      <c r="BM190" s="181"/>
      <c r="BN190" s="181"/>
      <c r="BO190" s="181"/>
      <c r="BP190" s="181"/>
      <c r="BQ190" s="181"/>
      <c r="BR190" s="181"/>
      <c r="BS190" s="181"/>
      <c r="BT190" s="181"/>
      <c r="BU190" s="181"/>
      <c r="BV190" s="182"/>
      <c r="BW190" s="182"/>
      <c r="BX190" s="185"/>
      <c r="BY190" s="185"/>
      <c r="BZ190" s="185"/>
      <c r="CA190" s="185"/>
      <c r="CB190" s="185"/>
      <c r="CC190" s="185"/>
      <c r="CD190" s="185"/>
      <c r="CE190" s="185"/>
      <c r="CF190" s="186"/>
    </row>
    <row r="191" spans="1:84" ht="7.5" customHeight="1" x14ac:dyDescent="0.25">
      <c r="A191" s="196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>
        <v>2</v>
      </c>
      <c r="L191" s="182"/>
      <c r="M191" s="179" t="s">
        <v>5</v>
      </c>
      <c r="N191" s="179"/>
      <c r="O191" s="179"/>
      <c r="P191" s="179"/>
      <c r="Q191" s="179"/>
      <c r="R191" s="179"/>
      <c r="S191" s="179"/>
      <c r="T191" s="179"/>
      <c r="U191" s="199"/>
      <c r="V191" s="196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>
        <v>2</v>
      </c>
      <c r="AG191" s="182"/>
      <c r="AH191" s="179" t="s">
        <v>5</v>
      </c>
      <c r="AI191" s="179"/>
      <c r="AJ191" s="179"/>
      <c r="AK191" s="179"/>
      <c r="AL191" s="179"/>
      <c r="AM191" s="179"/>
      <c r="AN191" s="179"/>
      <c r="AO191" s="179"/>
      <c r="AP191" s="199"/>
      <c r="AQ191" s="196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>
        <v>2</v>
      </c>
      <c r="BB191" s="182"/>
      <c r="BC191" s="179" t="s">
        <v>5</v>
      </c>
      <c r="BD191" s="179"/>
      <c r="BE191" s="179"/>
      <c r="BF191" s="179"/>
      <c r="BG191" s="179"/>
      <c r="BH191" s="179"/>
      <c r="BI191" s="179"/>
      <c r="BJ191" s="179"/>
      <c r="BK191" s="199"/>
      <c r="BL191" s="196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>
        <v>2</v>
      </c>
      <c r="BW191" s="182"/>
      <c r="BX191" s="179" t="s">
        <v>5</v>
      </c>
      <c r="BY191" s="179"/>
      <c r="BZ191" s="179"/>
      <c r="CA191" s="179"/>
      <c r="CB191" s="179"/>
      <c r="CC191" s="179"/>
      <c r="CD191" s="179"/>
      <c r="CE191" s="179"/>
      <c r="CF191" s="199"/>
    </row>
    <row r="192" spans="1:84" ht="7.5" customHeight="1" x14ac:dyDescent="0.25">
      <c r="A192" s="196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79"/>
      <c r="N192" s="179"/>
      <c r="O192" s="179"/>
      <c r="P192" s="179"/>
      <c r="Q192" s="179"/>
      <c r="R192" s="179"/>
      <c r="S192" s="179"/>
      <c r="T192" s="179"/>
      <c r="U192" s="199"/>
      <c r="V192" s="196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79"/>
      <c r="AI192" s="179"/>
      <c r="AJ192" s="179"/>
      <c r="AK192" s="179"/>
      <c r="AL192" s="179"/>
      <c r="AM192" s="179"/>
      <c r="AN192" s="179"/>
      <c r="AO192" s="179"/>
      <c r="AP192" s="199"/>
      <c r="AQ192" s="196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79"/>
      <c r="BD192" s="179"/>
      <c r="BE192" s="179"/>
      <c r="BF192" s="179"/>
      <c r="BG192" s="179"/>
      <c r="BH192" s="179"/>
      <c r="BI192" s="179"/>
      <c r="BJ192" s="179"/>
      <c r="BK192" s="199"/>
      <c r="BL192" s="196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79"/>
      <c r="BY192" s="179"/>
      <c r="BZ192" s="179"/>
      <c r="CA192" s="179"/>
      <c r="CB192" s="179"/>
      <c r="CC192" s="179"/>
      <c r="CD192" s="179"/>
      <c r="CE192" s="179"/>
      <c r="CF192" s="199"/>
    </row>
    <row r="193" spans="1:84" ht="7.5" customHeight="1" x14ac:dyDescent="0.25">
      <c r="A193" s="197"/>
      <c r="B193" s="198"/>
      <c r="C193" s="198"/>
      <c r="D193" s="198"/>
      <c r="E193" s="198"/>
      <c r="F193" s="198"/>
      <c r="G193" s="198"/>
      <c r="H193" s="198"/>
      <c r="I193" s="198"/>
      <c r="J193" s="198"/>
      <c r="K193" s="182"/>
      <c r="L193" s="182"/>
      <c r="M193" s="181"/>
      <c r="N193" s="181"/>
      <c r="O193" s="181"/>
      <c r="P193" s="181"/>
      <c r="Q193" s="181"/>
      <c r="R193" s="181"/>
      <c r="S193" s="181"/>
      <c r="T193" s="181"/>
      <c r="U193" s="200"/>
      <c r="V193" s="197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82"/>
      <c r="AG193" s="182"/>
      <c r="AH193" s="181"/>
      <c r="AI193" s="181"/>
      <c r="AJ193" s="181"/>
      <c r="AK193" s="181"/>
      <c r="AL193" s="181"/>
      <c r="AM193" s="181"/>
      <c r="AN193" s="181"/>
      <c r="AO193" s="181"/>
      <c r="AP193" s="200"/>
      <c r="AQ193" s="197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82"/>
      <c r="BB193" s="182"/>
      <c r="BC193" s="181"/>
      <c r="BD193" s="181"/>
      <c r="BE193" s="181"/>
      <c r="BF193" s="181"/>
      <c r="BG193" s="181"/>
      <c r="BH193" s="181"/>
      <c r="BI193" s="181"/>
      <c r="BJ193" s="181"/>
      <c r="BK193" s="200"/>
      <c r="BL193" s="197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82"/>
      <c r="BW193" s="182"/>
      <c r="BX193" s="181"/>
      <c r="BY193" s="181"/>
      <c r="BZ193" s="181"/>
      <c r="CA193" s="181"/>
      <c r="CB193" s="181"/>
      <c r="CC193" s="181"/>
      <c r="CD193" s="181"/>
      <c r="CE193" s="181"/>
      <c r="CF193" s="200"/>
    </row>
    <row r="194" spans="1:84" ht="7.5" customHeight="1" x14ac:dyDescent="0.25">
      <c r="A194" s="178" t="s">
        <v>5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82">
        <v>3</v>
      </c>
      <c r="L194" s="182"/>
      <c r="M194" s="182"/>
      <c r="N194" s="182"/>
      <c r="O194" s="182"/>
      <c r="P194" s="182"/>
      <c r="Q194" s="182"/>
      <c r="R194" s="182"/>
      <c r="S194" s="182"/>
      <c r="T194" s="182"/>
      <c r="U194" s="201"/>
      <c r="V194" s="178" t="s">
        <v>5</v>
      </c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82">
        <v>3</v>
      </c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201"/>
      <c r="AQ194" s="178" t="s">
        <v>5</v>
      </c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82">
        <v>3</v>
      </c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201"/>
      <c r="BL194" s="178" t="s">
        <v>5</v>
      </c>
      <c r="BM194" s="179"/>
      <c r="BN194" s="179"/>
      <c r="BO194" s="179"/>
      <c r="BP194" s="179"/>
      <c r="BQ194" s="179"/>
      <c r="BR194" s="179"/>
      <c r="BS194" s="179"/>
      <c r="BT194" s="179"/>
      <c r="BU194" s="179"/>
      <c r="BV194" s="182">
        <v>3</v>
      </c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201"/>
    </row>
    <row r="195" spans="1:84" ht="7.5" customHeight="1" x14ac:dyDescent="0.25">
      <c r="A195" s="178"/>
      <c r="B195" s="179"/>
      <c r="C195" s="179"/>
      <c r="D195" s="179"/>
      <c r="E195" s="179"/>
      <c r="F195" s="179"/>
      <c r="G195" s="179"/>
      <c r="H195" s="179"/>
      <c r="I195" s="179"/>
      <c r="J195" s="179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201"/>
      <c r="V195" s="178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201"/>
      <c r="AQ195" s="178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201"/>
      <c r="BL195" s="178"/>
      <c r="BM195" s="179"/>
      <c r="BN195" s="179"/>
      <c r="BO195" s="179"/>
      <c r="BP195" s="179"/>
      <c r="BQ195" s="179"/>
      <c r="BR195" s="179"/>
      <c r="BS195" s="179"/>
      <c r="BT195" s="179"/>
      <c r="BU195" s="179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201"/>
    </row>
    <row r="196" spans="1:84" ht="7.5" customHeight="1" x14ac:dyDescent="0.25">
      <c r="A196" s="180"/>
      <c r="B196" s="181"/>
      <c r="C196" s="181"/>
      <c r="D196" s="181"/>
      <c r="E196" s="181"/>
      <c r="F196" s="181"/>
      <c r="G196" s="181"/>
      <c r="H196" s="181"/>
      <c r="I196" s="181"/>
      <c r="J196" s="181"/>
      <c r="K196" s="182"/>
      <c r="L196" s="182"/>
      <c r="M196" s="198"/>
      <c r="N196" s="198"/>
      <c r="O196" s="198"/>
      <c r="P196" s="198"/>
      <c r="Q196" s="198"/>
      <c r="R196" s="198"/>
      <c r="S196" s="198"/>
      <c r="T196" s="198"/>
      <c r="U196" s="202"/>
      <c r="V196" s="180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2"/>
      <c r="AG196" s="182"/>
      <c r="AH196" s="198"/>
      <c r="AI196" s="198"/>
      <c r="AJ196" s="198"/>
      <c r="AK196" s="198"/>
      <c r="AL196" s="198"/>
      <c r="AM196" s="198"/>
      <c r="AN196" s="198"/>
      <c r="AO196" s="198"/>
      <c r="AP196" s="202"/>
      <c r="AQ196" s="180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2"/>
      <c r="BB196" s="182"/>
      <c r="BC196" s="198"/>
      <c r="BD196" s="198"/>
      <c r="BE196" s="198"/>
      <c r="BF196" s="198"/>
      <c r="BG196" s="198"/>
      <c r="BH196" s="198"/>
      <c r="BI196" s="198"/>
      <c r="BJ196" s="198"/>
      <c r="BK196" s="202"/>
      <c r="BL196" s="180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2"/>
      <c r="BW196" s="182"/>
      <c r="BX196" s="198"/>
      <c r="BY196" s="198"/>
      <c r="BZ196" s="198"/>
      <c r="CA196" s="198"/>
      <c r="CB196" s="198"/>
      <c r="CC196" s="198"/>
      <c r="CD196" s="198"/>
      <c r="CE196" s="198"/>
      <c r="CF196" s="202"/>
    </row>
    <row r="197" spans="1:84" ht="7.5" customHeight="1" x14ac:dyDescent="0.25">
      <c r="A197" s="196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>
        <v>4</v>
      </c>
      <c r="L197" s="182"/>
      <c r="M197" s="179" t="s">
        <v>5</v>
      </c>
      <c r="N197" s="179"/>
      <c r="O197" s="179"/>
      <c r="P197" s="179"/>
      <c r="Q197" s="179"/>
      <c r="R197" s="179"/>
      <c r="S197" s="179"/>
      <c r="T197" s="179"/>
      <c r="U197" s="199"/>
      <c r="V197" s="196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>
        <v>4</v>
      </c>
      <c r="AG197" s="182"/>
      <c r="AH197" s="179" t="s">
        <v>5</v>
      </c>
      <c r="AI197" s="179"/>
      <c r="AJ197" s="179"/>
      <c r="AK197" s="179"/>
      <c r="AL197" s="179"/>
      <c r="AM197" s="179"/>
      <c r="AN197" s="179"/>
      <c r="AO197" s="179"/>
      <c r="AP197" s="199"/>
      <c r="AQ197" s="196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>
        <v>4</v>
      </c>
      <c r="BB197" s="182"/>
      <c r="BC197" s="179" t="s">
        <v>5</v>
      </c>
      <c r="BD197" s="179"/>
      <c r="BE197" s="179"/>
      <c r="BF197" s="179"/>
      <c r="BG197" s="179"/>
      <c r="BH197" s="179"/>
      <c r="BI197" s="179"/>
      <c r="BJ197" s="179"/>
      <c r="BK197" s="199"/>
      <c r="BL197" s="196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>
        <v>4</v>
      </c>
      <c r="BW197" s="182"/>
      <c r="BX197" s="179" t="s">
        <v>5</v>
      </c>
      <c r="BY197" s="179"/>
      <c r="BZ197" s="179"/>
      <c r="CA197" s="179"/>
      <c r="CB197" s="179"/>
      <c r="CC197" s="179"/>
      <c r="CD197" s="179"/>
      <c r="CE197" s="179"/>
      <c r="CF197" s="199"/>
    </row>
    <row r="198" spans="1:84" ht="7.5" customHeight="1" x14ac:dyDescent="0.25">
      <c r="A198" s="196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79"/>
      <c r="N198" s="179"/>
      <c r="O198" s="179"/>
      <c r="P198" s="179"/>
      <c r="Q198" s="179"/>
      <c r="R198" s="179"/>
      <c r="S198" s="179"/>
      <c r="T198" s="179"/>
      <c r="U198" s="199"/>
      <c r="V198" s="196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79"/>
      <c r="AI198" s="179"/>
      <c r="AJ198" s="179"/>
      <c r="AK198" s="179"/>
      <c r="AL198" s="179"/>
      <c r="AM198" s="179"/>
      <c r="AN198" s="179"/>
      <c r="AO198" s="179"/>
      <c r="AP198" s="199"/>
      <c r="AQ198" s="196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79"/>
      <c r="BD198" s="179"/>
      <c r="BE198" s="179"/>
      <c r="BF198" s="179"/>
      <c r="BG198" s="179"/>
      <c r="BH198" s="179"/>
      <c r="BI198" s="179"/>
      <c r="BJ198" s="179"/>
      <c r="BK198" s="199"/>
      <c r="BL198" s="196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79"/>
      <c r="BY198" s="179"/>
      <c r="BZ198" s="179"/>
      <c r="CA198" s="179"/>
      <c r="CB198" s="179"/>
      <c r="CC198" s="179"/>
      <c r="CD198" s="179"/>
      <c r="CE198" s="179"/>
      <c r="CF198" s="199"/>
    </row>
    <row r="199" spans="1:84" ht="7.5" customHeight="1" x14ac:dyDescent="0.25">
      <c r="A199" s="197"/>
      <c r="B199" s="198"/>
      <c r="C199" s="198"/>
      <c r="D199" s="198"/>
      <c r="E199" s="198"/>
      <c r="F199" s="198"/>
      <c r="G199" s="198"/>
      <c r="H199" s="198"/>
      <c r="I199" s="198"/>
      <c r="J199" s="198"/>
      <c r="K199" s="182"/>
      <c r="L199" s="182"/>
      <c r="M199" s="181"/>
      <c r="N199" s="181"/>
      <c r="O199" s="181"/>
      <c r="P199" s="181"/>
      <c r="Q199" s="181"/>
      <c r="R199" s="181"/>
      <c r="S199" s="181"/>
      <c r="T199" s="181"/>
      <c r="U199" s="200"/>
      <c r="V199" s="197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82"/>
      <c r="AG199" s="182"/>
      <c r="AH199" s="181"/>
      <c r="AI199" s="181"/>
      <c r="AJ199" s="181"/>
      <c r="AK199" s="181"/>
      <c r="AL199" s="181"/>
      <c r="AM199" s="181"/>
      <c r="AN199" s="181"/>
      <c r="AO199" s="181"/>
      <c r="AP199" s="200"/>
      <c r="AQ199" s="197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82"/>
      <c r="BB199" s="182"/>
      <c r="BC199" s="181"/>
      <c r="BD199" s="181"/>
      <c r="BE199" s="181"/>
      <c r="BF199" s="181"/>
      <c r="BG199" s="181"/>
      <c r="BH199" s="181"/>
      <c r="BI199" s="181"/>
      <c r="BJ199" s="181"/>
      <c r="BK199" s="200"/>
      <c r="BL199" s="197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82"/>
      <c r="BW199" s="182"/>
      <c r="BX199" s="181"/>
      <c r="BY199" s="181"/>
      <c r="BZ199" s="181"/>
      <c r="CA199" s="181"/>
      <c r="CB199" s="181"/>
      <c r="CC199" s="181"/>
      <c r="CD199" s="181"/>
      <c r="CE199" s="181"/>
      <c r="CF199" s="200"/>
    </row>
    <row r="200" spans="1:84" ht="7.5" customHeight="1" x14ac:dyDescent="0.25">
      <c r="A200" s="178" t="s">
        <v>5</v>
      </c>
      <c r="B200" s="179"/>
      <c r="C200" s="179"/>
      <c r="D200" s="179"/>
      <c r="E200" s="179"/>
      <c r="F200" s="179"/>
      <c r="G200" s="179"/>
      <c r="H200" s="179"/>
      <c r="I200" s="179"/>
      <c r="J200" s="179"/>
      <c r="K200" s="182">
        <v>5</v>
      </c>
      <c r="L200" s="182"/>
      <c r="M200" s="182"/>
      <c r="N200" s="182"/>
      <c r="O200" s="182"/>
      <c r="P200" s="182"/>
      <c r="Q200" s="182"/>
      <c r="R200" s="182"/>
      <c r="S200" s="182"/>
      <c r="T200" s="182"/>
      <c r="U200" s="201"/>
      <c r="V200" s="178" t="s">
        <v>5</v>
      </c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82">
        <v>5</v>
      </c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201"/>
      <c r="AQ200" s="178" t="s">
        <v>5</v>
      </c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82">
        <v>5</v>
      </c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201"/>
      <c r="BL200" s="178" t="s">
        <v>5</v>
      </c>
      <c r="BM200" s="179"/>
      <c r="BN200" s="179"/>
      <c r="BO200" s="179"/>
      <c r="BP200" s="179"/>
      <c r="BQ200" s="179"/>
      <c r="BR200" s="179"/>
      <c r="BS200" s="179"/>
      <c r="BT200" s="179"/>
      <c r="BU200" s="179"/>
      <c r="BV200" s="182">
        <v>5</v>
      </c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201"/>
    </row>
    <row r="201" spans="1:84" ht="7.5" customHeight="1" x14ac:dyDescent="0.25">
      <c r="A201" s="178"/>
      <c r="B201" s="179"/>
      <c r="C201" s="179"/>
      <c r="D201" s="179"/>
      <c r="E201" s="179"/>
      <c r="F201" s="179"/>
      <c r="G201" s="179"/>
      <c r="H201" s="179"/>
      <c r="I201" s="179"/>
      <c r="J201" s="179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201"/>
      <c r="V201" s="178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201"/>
      <c r="AQ201" s="178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201"/>
      <c r="BL201" s="178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201"/>
    </row>
    <row r="202" spans="1:84" ht="7.5" customHeight="1" x14ac:dyDescent="0.25">
      <c r="A202" s="180"/>
      <c r="B202" s="181"/>
      <c r="C202" s="181"/>
      <c r="D202" s="181"/>
      <c r="E202" s="181"/>
      <c r="F202" s="181"/>
      <c r="G202" s="181"/>
      <c r="H202" s="181"/>
      <c r="I202" s="181"/>
      <c r="J202" s="181"/>
      <c r="K202" s="182"/>
      <c r="L202" s="182"/>
      <c r="M202" s="198"/>
      <c r="N202" s="198"/>
      <c r="O202" s="198"/>
      <c r="P202" s="198"/>
      <c r="Q202" s="198"/>
      <c r="R202" s="198"/>
      <c r="S202" s="198"/>
      <c r="T202" s="198"/>
      <c r="U202" s="202"/>
      <c r="V202" s="180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2"/>
      <c r="AG202" s="182"/>
      <c r="AH202" s="198"/>
      <c r="AI202" s="198"/>
      <c r="AJ202" s="198"/>
      <c r="AK202" s="198"/>
      <c r="AL202" s="198"/>
      <c r="AM202" s="198"/>
      <c r="AN202" s="198"/>
      <c r="AO202" s="198"/>
      <c r="AP202" s="202"/>
      <c r="AQ202" s="180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2"/>
      <c r="BB202" s="182"/>
      <c r="BC202" s="198"/>
      <c r="BD202" s="198"/>
      <c r="BE202" s="198"/>
      <c r="BF202" s="198"/>
      <c r="BG202" s="198"/>
      <c r="BH202" s="198"/>
      <c r="BI202" s="198"/>
      <c r="BJ202" s="198"/>
      <c r="BK202" s="202"/>
      <c r="BL202" s="180"/>
      <c r="BM202" s="181"/>
      <c r="BN202" s="181"/>
      <c r="BO202" s="181"/>
      <c r="BP202" s="181"/>
      <c r="BQ202" s="181"/>
      <c r="BR202" s="181"/>
      <c r="BS202" s="181"/>
      <c r="BT202" s="181"/>
      <c r="BU202" s="181"/>
      <c r="BV202" s="182"/>
      <c r="BW202" s="182"/>
      <c r="BX202" s="198"/>
      <c r="BY202" s="198"/>
      <c r="BZ202" s="198"/>
      <c r="CA202" s="198"/>
      <c r="CB202" s="198"/>
      <c r="CC202" s="198"/>
      <c r="CD202" s="198"/>
      <c r="CE202" s="198"/>
      <c r="CF202" s="202"/>
    </row>
    <row r="203" spans="1:84" ht="7.5" customHeight="1" x14ac:dyDescent="0.25">
      <c r="A203" s="20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2">
        <v>6</v>
      </c>
      <c r="L203" s="182"/>
      <c r="M203" s="179" t="s">
        <v>5</v>
      </c>
      <c r="N203" s="179"/>
      <c r="O203" s="179"/>
      <c r="P203" s="179"/>
      <c r="Q203" s="179"/>
      <c r="R203" s="179"/>
      <c r="S203" s="179"/>
      <c r="T203" s="179"/>
      <c r="U203" s="199"/>
      <c r="V203" s="20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2">
        <v>6</v>
      </c>
      <c r="AG203" s="182"/>
      <c r="AH203" s="179" t="s">
        <v>5</v>
      </c>
      <c r="AI203" s="179"/>
      <c r="AJ203" s="179"/>
      <c r="AK203" s="179"/>
      <c r="AL203" s="179"/>
      <c r="AM203" s="179"/>
      <c r="AN203" s="179"/>
      <c r="AO203" s="179"/>
      <c r="AP203" s="199"/>
      <c r="AQ203" s="20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2">
        <v>6</v>
      </c>
      <c r="BB203" s="182"/>
      <c r="BC203" s="179" t="s">
        <v>5</v>
      </c>
      <c r="BD203" s="179"/>
      <c r="BE203" s="179"/>
      <c r="BF203" s="179"/>
      <c r="BG203" s="179"/>
      <c r="BH203" s="179"/>
      <c r="BI203" s="179"/>
      <c r="BJ203" s="179"/>
      <c r="BK203" s="199"/>
      <c r="BL203" s="203"/>
      <c r="BM203" s="183"/>
      <c r="BN203" s="183"/>
      <c r="BO203" s="183"/>
      <c r="BP203" s="183"/>
      <c r="BQ203" s="183"/>
      <c r="BR203" s="183"/>
      <c r="BS203" s="183"/>
      <c r="BT203" s="183"/>
      <c r="BU203" s="183"/>
      <c r="BV203" s="182">
        <v>6</v>
      </c>
      <c r="BW203" s="182"/>
      <c r="BX203" s="179" t="s">
        <v>5</v>
      </c>
      <c r="BY203" s="179"/>
      <c r="BZ203" s="179"/>
      <c r="CA203" s="179"/>
      <c r="CB203" s="179"/>
      <c r="CC203" s="179"/>
      <c r="CD203" s="179"/>
      <c r="CE203" s="179"/>
      <c r="CF203" s="199"/>
    </row>
    <row r="204" spans="1:84" ht="7.5" customHeight="1" x14ac:dyDescent="0.25">
      <c r="A204" s="20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2"/>
      <c r="L204" s="182"/>
      <c r="M204" s="179"/>
      <c r="N204" s="179"/>
      <c r="O204" s="179"/>
      <c r="P204" s="179"/>
      <c r="Q204" s="179"/>
      <c r="R204" s="179"/>
      <c r="S204" s="179"/>
      <c r="T204" s="179"/>
      <c r="U204" s="199"/>
      <c r="V204" s="20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2"/>
      <c r="AG204" s="182"/>
      <c r="AH204" s="179"/>
      <c r="AI204" s="179"/>
      <c r="AJ204" s="179"/>
      <c r="AK204" s="179"/>
      <c r="AL204" s="179"/>
      <c r="AM204" s="179"/>
      <c r="AN204" s="179"/>
      <c r="AO204" s="179"/>
      <c r="AP204" s="199"/>
      <c r="AQ204" s="20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2"/>
      <c r="BB204" s="182"/>
      <c r="BC204" s="179"/>
      <c r="BD204" s="179"/>
      <c r="BE204" s="179"/>
      <c r="BF204" s="179"/>
      <c r="BG204" s="179"/>
      <c r="BH204" s="179"/>
      <c r="BI204" s="179"/>
      <c r="BJ204" s="179"/>
      <c r="BK204" s="199"/>
      <c r="BL204" s="203"/>
      <c r="BM204" s="183"/>
      <c r="BN204" s="183"/>
      <c r="BO204" s="183"/>
      <c r="BP204" s="183"/>
      <c r="BQ204" s="183"/>
      <c r="BR204" s="183"/>
      <c r="BS204" s="183"/>
      <c r="BT204" s="183"/>
      <c r="BU204" s="183"/>
      <c r="BV204" s="182"/>
      <c r="BW204" s="182"/>
      <c r="BX204" s="179"/>
      <c r="BY204" s="179"/>
      <c r="BZ204" s="179"/>
      <c r="CA204" s="179"/>
      <c r="CB204" s="179"/>
      <c r="CC204" s="179"/>
      <c r="CD204" s="179"/>
      <c r="CE204" s="179"/>
      <c r="CF204" s="199"/>
    </row>
    <row r="205" spans="1:84" ht="7.5" customHeight="1" x14ac:dyDescent="0.25">
      <c r="A205" s="204"/>
      <c r="B205" s="185"/>
      <c r="C205" s="185"/>
      <c r="D205" s="185"/>
      <c r="E205" s="185"/>
      <c r="F205" s="185"/>
      <c r="G205" s="185"/>
      <c r="H205" s="185"/>
      <c r="I205" s="185"/>
      <c r="J205" s="185"/>
      <c r="K205" s="182"/>
      <c r="L205" s="182"/>
      <c r="M205" s="181"/>
      <c r="N205" s="181"/>
      <c r="O205" s="181"/>
      <c r="P205" s="181"/>
      <c r="Q205" s="181"/>
      <c r="R205" s="181"/>
      <c r="S205" s="181"/>
      <c r="T205" s="181"/>
      <c r="U205" s="200"/>
      <c r="V205" s="204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2"/>
      <c r="AG205" s="182"/>
      <c r="AH205" s="181"/>
      <c r="AI205" s="181"/>
      <c r="AJ205" s="181"/>
      <c r="AK205" s="181"/>
      <c r="AL205" s="181"/>
      <c r="AM205" s="181"/>
      <c r="AN205" s="181"/>
      <c r="AO205" s="181"/>
      <c r="AP205" s="200"/>
      <c r="AQ205" s="204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2"/>
      <c r="BB205" s="182"/>
      <c r="BC205" s="181"/>
      <c r="BD205" s="181"/>
      <c r="BE205" s="181"/>
      <c r="BF205" s="181"/>
      <c r="BG205" s="181"/>
      <c r="BH205" s="181"/>
      <c r="BI205" s="181"/>
      <c r="BJ205" s="181"/>
      <c r="BK205" s="200"/>
      <c r="BL205" s="204"/>
      <c r="BM205" s="185"/>
      <c r="BN205" s="185"/>
      <c r="BO205" s="185"/>
      <c r="BP205" s="185"/>
      <c r="BQ205" s="185"/>
      <c r="BR205" s="185"/>
      <c r="BS205" s="185"/>
      <c r="BT205" s="185"/>
      <c r="BU205" s="185"/>
      <c r="BV205" s="182"/>
      <c r="BW205" s="182"/>
      <c r="BX205" s="181"/>
      <c r="BY205" s="181"/>
      <c r="BZ205" s="181"/>
      <c r="CA205" s="181"/>
      <c r="CB205" s="181"/>
      <c r="CC205" s="181"/>
      <c r="CD205" s="181"/>
      <c r="CE205" s="181"/>
      <c r="CF205" s="200"/>
    </row>
    <row r="206" spans="1:84" ht="7.5" customHeight="1" x14ac:dyDescent="0.25">
      <c r="A206" s="178" t="s">
        <v>5</v>
      </c>
      <c r="B206" s="179"/>
      <c r="C206" s="179"/>
      <c r="D206" s="179"/>
      <c r="E206" s="179"/>
      <c r="F206" s="179"/>
      <c r="G206" s="179"/>
      <c r="H206" s="179"/>
      <c r="I206" s="179"/>
      <c r="J206" s="179"/>
      <c r="K206" s="182">
        <v>7</v>
      </c>
      <c r="L206" s="182"/>
      <c r="M206" s="183"/>
      <c r="N206" s="183"/>
      <c r="O206" s="183"/>
      <c r="P206" s="183"/>
      <c r="Q206" s="183"/>
      <c r="R206" s="183"/>
      <c r="S206" s="183"/>
      <c r="T206" s="183"/>
      <c r="U206" s="184"/>
      <c r="V206" s="178" t="s">
        <v>5</v>
      </c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82">
        <v>7</v>
      </c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201"/>
      <c r="AQ206" s="178" t="s">
        <v>5</v>
      </c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82">
        <v>7</v>
      </c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201"/>
      <c r="BL206" s="178" t="s">
        <v>5</v>
      </c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82">
        <v>7</v>
      </c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201"/>
    </row>
    <row r="207" spans="1:84" ht="7.5" customHeight="1" x14ac:dyDescent="0.25">
      <c r="A207" s="178"/>
      <c r="B207" s="179"/>
      <c r="C207" s="179"/>
      <c r="D207" s="179"/>
      <c r="E207" s="179"/>
      <c r="F207" s="179"/>
      <c r="G207" s="179"/>
      <c r="H207" s="179"/>
      <c r="I207" s="179"/>
      <c r="J207" s="179"/>
      <c r="K207" s="182"/>
      <c r="L207" s="182"/>
      <c r="M207" s="183"/>
      <c r="N207" s="183"/>
      <c r="O207" s="183"/>
      <c r="P207" s="183"/>
      <c r="Q207" s="183"/>
      <c r="R207" s="183"/>
      <c r="S207" s="183"/>
      <c r="T207" s="183"/>
      <c r="U207" s="184"/>
      <c r="V207" s="178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201"/>
      <c r="AQ207" s="178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201"/>
      <c r="BL207" s="178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201"/>
    </row>
    <row r="208" spans="1:84" ht="7.5" customHeight="1" x14ac:dyDescent="0.25">
      <c r="A208" s="180"/>
      <c r="B208" s="181"/>
      <c r="C208" s="181"/>
      <c r="D208" s="181"/>
      <c r="E208" s="181"/>
      <c r="F208" s="181"/>
      <c r="G208" s="181"/>
      <c r="H208" s="181"/>
      <c r="I208" s="181"/>
      <c r="J208" s="181"/>
      <c r="K208" s="182"/>
      <c r="L208" s="182"/>
      <c r="M208" s="185"/>
      <c r="N208" s="185"/>
      <c r="O208" s="185"/>
      <c r="P208" s="185"/>
      <c r="Q208" s="185"/>
      <c r="R208" s="185"/>
      <c r="S208" s="185"/>
      <c r="T208" s="185"/>
      <c r="U208" s="186"/>
      <c r="V208" s="180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2"/>
      <c r="AG208" s="182"/>
      <c r="AH208" s="198"/>
      <c r="AI208" s="198"/>
      <c r="AJ208" s="198"/>
      <c r="AK208" s="198"/>
      <c r="AL208" s="198"/>
      <c r="AM208" s="198"/>
      <c r="AN208" s="198"/>
      <c r="AO208" s="198"/>
      <c r="AP208" s="202"/>
      <c r="AQ208" s="180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2"/>
      <c r="BB208" s="182"/>
      <c r="BC208" s="198"/>
      <c r="BD208" s="198"/>
      <c r="BE208" s="198"/>
      <c r="BF208" s="198"/>
      <c r="BG208" s="198"/>
      <c r="BH208" s="198"/>
      <c r="BI208" s="198"/>
      <c r="BJ208" s="198"/>
      <c r="BK208" s="202"/>
      <c r="BL208" s="180"/>
      <c r="BM208" s="181"/>
      <c r="BN208" s="181"/>
      <c r="BO208" s="181"/>
      <c r="BP208" s="181"/>
      <c r="BQ208" s="181"/>
      <c r="BR208" s="181"/>
      <c r="BS208" s="181"/>
      <c r="BT208" s="181"/>
      <c r="BU208" s="181"/>
      <c r="BV208" s="182"/>
      <c r="BW208" s="182"/>
      <c r="BX208" s="198"/>
      <c r="BY208" s="198"/>
      <c r="BZ208" s="198"/>
      <c r="CA208" s="198"/>
      <c r="CB208" s="198"/>
      <c r="CC208" s="198"/>
      <c r="CD208" s="198"/>
      <c r="CE208" s="198"/>
      <c r="CF208" s="202"/>
    </row>
    <row r="209" spans="1:84" ht="7.5" customHeight="1" x14ac:dyDescent="0.25">
      <c r="A209" s="205" t="s">
        <v>18</v>
      </c>
      <c r="B209" s="206"/>
      <c r="C209" s="206"/>
      <c r="D209" s="206"/>
      <c r="E209" s="206"/>
      <c r="F209" s="206"/>
      <c r="G209" s="206"/>
      <c r="H209" s="206"/>
      <c r="I209" s="206"/>
      <c r="J209" s="206"/>
      <c r="K209" s="209" t="s">
        <v>1</v>
      </c>
      <c r="L209" s="209"/>
      <c r="M209" s="183"/>
      <c r="N209" s="183"/>
      <c r="O209" s="183"/>
      <c r="P209" s="183"/>
      <c r="Q209" s="183"/>
      <c r="R209" s="183"/>
      <c r="S209" s="183"/>
      <c r="T209" s="183"/>
      <c r="U209" s="184"/>
      <c r="V209" s="205" t="s">
        <v>18</v>
      </c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9" t="s">
        <v>1</v>
      </c>
      <c r="AG209" s="209"/>
      <c r="AH209" s="183"/>
      <c r="AI209" s="183"/>
      <c r="AJ209" s="183"/>
      <c r="AK209" s="183"/>
      <c r="AL209" s="183"/>
      <c r="AM209" s="183"/>
      <c r="AN209" s="183"/>
      <c r="AO209" s="183"/>
      <c r="AP209" s="184"/>
      <c r="AQ209" s="205" t="s">
        <v>18</v>
      </c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9" t="s">
        <v>1</v>
      </c>
      <c r="BB209" s="209"/>
      <c r="BC209" s="183"/>
      <c r="BD209" s="183"/>
      <c r="BE209" s="183"/>
      <c r="BF209" s="183"/>
      <c r="BG209" s="183"/>
      <c r="BH209" s="183"/>
      <c r="BI209" s="183"/>
      <c r="BJ209" s="183"/>
      <c r="BK209" s="184"/>
      <c r="BL209" s="205" t="s">
        <v>18</v>
      </c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9" t="s">
        <v>1</v>
      </c>
      <c r="BW209" s="209"/>
      <c r="BX209" s="183"/>
      <c r="BY209" s="183"/>
      <c r="BZ209" s="183"/>
      <c r="CA209" s="183"/>
      <c r="CB209" s="183"/>
      <c r="CC209" s="183"/>
      <c r="CD209" s="183"/>
      <c r="CE209" s="183"/>
      <c r="CF209" s="184"/>
    </row>
    <row r="210" spans="1:84" ht="7.5" customHeight="1" x14ac:dyDescent="0.25">
      <c r="A210" s="205"/>
      <c r="B210" s="206"/>
      <c r="C210" s="206"/>
      <c r="D210" s="206"/>
      <c r="E210" s="206"/>
      <c r="F210" s="206"/>
      <c r="G210" s="206"/>
      <c r="H210" s="206"/>
      <c r="I210" s="206"/>
      <c r="J210" s="206"/>
      <c r="K210" s="209"/>
      <c r="L210" s="209"/>
      <c r="M210" s="183"/>
      <c r="N210" s="183"/>
      <c r="O210" s="183"/>
      <c r="P210" s="183"/>
      <c r="Q210" s="183"/>
      <c r="R210" s="183"/>
      <c r="S210" s="183"/>
      <c r="T210" s="183"/>
      <c r="U210" s="184"/>
      <c r="V210" s="205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9"/>
      <c r="AG210" s="209"/>
      <c r="AH210" s="183"/>
      <c r="AI210" s="183"/>
      <c r="AJ210" s="183"/>
      <c r="AK210" s="183"/>
      <c r="AL210" s="183"/>
      <c r="AM210" s="183"/>
      <c r="AN210" s="183"/>
      <c r="AO210" s="183"/>
      <c r="AP210" s="184"/>
      <c r="AQ210" s="205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9"/>
      <c r="BB210" s="209"/>
      <c r="BC210" s="183"/>
      <c r="BD210" s="183"/>
      <c r="BE210" s="183"/>
      <c r="BF210" s="183"/>
      <c r="BG210" s="183"/>
      <c r="BH210" s="183"/>
      <c r="BI210" s="183"/>
      <c r="BJ210" s="183"/>
      <c r="BK210" s="184"/>
      <c r="BL210" s="205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9"/>
      <c r="BW210" s="209"/>
      <c r="BX210" s="183"/>
      <c r="BY210" s="183"/>
      <c r="BZ210" s="183"/>
      <c r="CA210" s="183"/>
      <c r="CB210" s="183"/>
      <c r="CC210" s="183"/>
      <c r="CD210" s="183"/>
      <c r="CE210" s="183"/>
      <c r="CF210" s="184"/>
    </row>
    <row r="211" spans="1:84" ht="7.5" customHeight="1" x14ac:dyDescent="0.25">
      <c r="A211" s="207"/>
      <c r="B211" s="208"/>
      <c r="C211" s="208"/>
      <c r="D211" s="208"/>
      <c r="E211" s="208"/>
      <c r="F211" s="208"/>
      <c r="G211" s="208"/>
      <c r="H211" s="208"/>
      <c r="I211" s="208"/>
      <c r="J211" s="208"/>
      <c r="K211" s="209"/>
      <c r="L211" s="209"/>
      <c r="M211" s="185"/>
      <c r="N211" s="185"/>
      <c r="O211" s="185"/>
      <c r="P211" s="185"/>
      <c r="Q211" s="185"/>
      <c r="R211" s="185"/>
      <c r="S211" s="185"/>
      <c r="T211" s="185"/>
      <c r="U211" s="186"/>
      <c r="V211" s="207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9"/>
      <c r="AG211" s="209"/>
      <c r="AH211" s="185"/>
      <c r="AI211" s="185"/>
      <c r="AJ211" s="185"/>
      <c r="AK211" s="185"/>
      <c r="AL211" s="185"/>
      <c r="AM211" s="185"/>
      <c r="AN211" s="185"/>
      <c r="AO211" s="185"/>
      <c r="AP211" s="186"/>
      <c r="AQ211" s="207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9"/>
      <c r="BB211" s="209"/>
      <c r="BC211" s="185"/>
      <c r="BD211" s="185"/>
      <c r="BE211" s="185"/>
      <c r="BF211" s="185"/>
      <c r="BG211" s="185"/>
      <c r="BH211" s="185"/>
      <c r="BI211" s="185"/>
      <c r="BJ211" s="185"/>
      <c r="BK211" s="186"/>
      <c r="BL211" s="207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9"/>
      <c r="BW211" s="209"/>
      <c r="BX211" s="185"/>
      <c r="BY211" s="185"/>
      <c r="BZ211" s="185"/>
      <c r="CA211" s="185"/>
      <c r="CB211" s="185"/>
      <c r="CC211" s="185"/>
      <c r="CD211" s="185"/>
      <c r="CE211" s="185"/>
      <c r="CF211" s="186"/>
    </row>
    <row r="212" spans="1:84" ht="7.5" customHeight="1" x14ac:dyDescent="0.3">
      <c r="A212" s="28" t="s">
        <v>35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35</v>
      </c>
      <c r="N212" s="12"/>
      <c r="O212" s="12"/>
      <c r="P212" s="12"/>
      <c r="Q212" s="12"/>
      <c r="R212" s="12"/>
      <c r="S212" s="12"/>
      <c r="T212" s="12"/>
      <c r="U212" s="21"/>
      <c r="V212" s="28" t="s">
        <v>35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35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35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35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35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35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210">
        <f ca="1">NOW()</f>
        <v>44305.875664699073</v>
      </c>
      <c r="B214" s="211"/>
      <c r="C214" s="211"/>
      <c r="D214" s="211"/>
      <c r="E214" s="211"/>
      <c r="F214" s="211"/>
      <c r="G214" s="211"/>
      <c r="H214" s="24"/>
      <c r="I214" s="24"/>
      <c r="J214" s="12"/>
      <c r="K214" s="12"/>
      <c r="L214" s="12"/>
      <c r="M214" s="12"/>
      <c r="N214" s="12"/>
      <c r="O214" s="214"/>
      <c r="P214" s="214"/>
      <c r="Q214" s="214"/>
      <c r="R214" s="214"/>
      <c r="S214" s="214"/>
      <c r="T214" s="214"/>
      <c r="U214" s="214"/>
      <c r="V214" s="210">
        <f ca="1">NOW()</f>
        <v>44305.875664699073</v>
      </c>
      <c r="W214" s="211"/>
      <c r="X214" s="211"/>
      <c r="Y214" s="211"/>
      <c r="Z214" s="211"/>
      <c r="AA214" s="211"/>
      <c r="AB214" s="211"/>
      <c r="AC214" s="24"/>
      <c r="AD214" s="24"/>
      <c r="AE214" s="12"/>
      <c r="AF214" s="12"/>
      <c r="AG214" s="12"/>
      <c r="AH214" s="12"/>
      <c r="AI214" s="12"/>
      <c r="AJ214" s="214"/>
      <c r="AK214" s="214"/>
      <c r="AL214" s="214"/>
      <c r="AM214" s="214"/>
      <c r="AN214" s="214"/>
      <c r="AO214" s="214"/>
      <c r="AP214" s="215"/>
      <c r="AQ214" s="210">
        <f ca="1">NOW()</f>
        <v>44305.875664699073</v>
      </c>
      <c r="AR214" s="211"/>
      <c r="AS214" s="211"/>
      <c r="AT214" s="211"/>
      <c r="AU214" s="211"/>
      <c r="AV214" s="211"/>
      <c r="AW214" s="211"/>
      <c r="AX214" s="24"/>
      <c r="AY214" s="24"/>
      <c r="AZ214" s="12"/>
      <c r="BA214" s="12"/>
      <c r="BB214" s="12"/>
      <c r="BC214" s="12"/>
      <c r="BD214" s="12"/>
      <c r="BE214" s="214"/>
      <c r="BF214" s="214"/>
      <c r="BG214" s="214"/>
      <c r="BH214" s="214"/>
      <c r="BI214" s="214"/>
      <c r="BJ214" s="214"/>
      <c r="BK214" s="215"/>
      <c r="BL214" s="210">
        <f ca="1">NOW()</f>
        <v>44305.875664699073</v>
      </c>
      <c r="BM214" s="211"/>
      <c r="BN214" s="211"/>
      <c r="BO214" s="211"/>
      <c r="BP214" s="211"/>
      <c r="BQ214" s="211"/>
      <c r="BR214" s="211"/>
      <c r="BS214" s="24"/>
      <c r="BT214" s="24"/>
      <c r="BU214" s="12"/>
      <c r="BV214" s="12"/>
      <c r="BW214" s="12"/>
      <c r="BX214" s="12"/>
      <c r="BY214" s="12"/>
      <c r="BZ214" s="214"/>
      <c r="CA214" s="214"/>
      <c r="CB214" s="214"/>
      <c r="CC214" s="214"/>
      <c r="CD214" s="214"/>
      <c r="CE214" s="214"/>
      <c r="CF214" s="215"/>
    </row>
    <row r="215" spans="1:84" ht="7.5" customHeight="1" x14ac:dyDescent="0.3">
      <c r="A215" s="212"/>
      <c r="B215" s="213"/>
      <c r="C215" s="213"/>
      <c r="D215" s="213"/>
      <c r="E215" s="213"/>
      <c r="F215" s="213"/>
      <c r="G215" s="213"/>
      <c r="H215" s="26"/>
      <c r="I215" s="26"/>
      <c r="J215" s="27"/>
      <c r="K215" s="27"/>
      <c r="L215" s="27"/>
      <c r="M215" s="27"/>
      <c r="N215" s="27"/>
      <c r="O215" s="216"/>
      <c r="P215" s="216"/>
      <c r="Q215" s="216"/>
      <c r="R215" s="216"/>
      <c r="S215" s="216"/>
      <c r="T215" s="216"/>
      <c r="U215" s="216"/>
      <c r="V215" s="212"/>
      <c r="W215" s="213"/>
      <c r="X215" s="213"/>
      <c r="Y215" s="213"/>
      <c r="Z215" s="213"/>
      <c r="AA215" s="213"/>
      <c r="AB215" s="213"/>
      <c r="AC215" s="26"/>
      <c r="AD215" s="26"/>
      <c r="AE215" s="27"/>
      <c r="AF215" s="27"/>
      <c r="AG215" s="27"/>
      <c r="AH215" s="27"/>
      <c r="AI215" s="27"/>
      <c r="AJ215" s="216"/>
      <c r="AK215" s="216"/>
      <c r="AL215" s="216"/>
      <c r="AM215" s="216"/>
      <c r="AN215" s="216"/>
      <c r="AO215" s="216"/>
      <c r="AP215" s="217"/>
      <c r="AQ215" s="212"/>
      <c r="AR215" s="213"/>
      <c r="AS215" s="213"/>
      <c r="AT215" s="213"/>
      <c r="AU215" s="213"/>
      <c r="AV215" s="213"/>
      <c r="AW215" s="213"/>
      <c r="AX215" s="26"/>
      <c r="AY215" s="26"/>
      <c r="AZ215" s="27"/>
      <c r="BA215" s="27"/>
      <c r="BB215" s="27"/>
      <c r="BC215" s="27"/>
      <c r="BD215" s="27"/>
      <c r="BE215" s="216"/>
      <c r="BF215" s="216"/>
      <c r="BG215" s="216"/>
      <c r="BH215" s="216"/>
      <c r="BI215" s="216"/>
      <c r="BJ215" s="216"/>
      <c r="BK215" s="217"/>
      <c r="BL215" s="212"/>
      <c r="BM215" s="213"/>
      <c r="BN215" s="213"/>
      <c r="BO215" s="213"/>
      <c r="BP215" s="213"/>
      <c r="BQ215" s="213"/>
      <c r="BR215" s="213"/>
      <c r="BS215" s="26"/>
      <c r="BT215" s="26"/>
      <c r="BU215" s="27"/>
      <c r="BV215" s="27"/>
      <c r="BW215" s="27"/>
      <c r="BX215" s="27"/>
      <c r="BY215" s="27"/>
      <c r="BZ215" s="216"/>
      <c r="CA215" s="216"/>
      <c r="CB215" s="216"/>
      <c r="CC215" s="216"/>
      <c r="CD215" s="216"/>
      <c r="CE215" s="216"/>
      <c r="CF215" s="217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187" t="str">
        <f>Results!$A$1</f>
        <v>&gt;&gt;Tournament name&lt;&lt;</v>
      </c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7" t="str">
        <f>Results!$A$1</f>
        <v>&gt;&gt;Tournament name&lt;&lt;</v>
      </c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9"/>
      <c r="AQ217" s="187" t="str">
        <f>Results!$A$1</f>
        <v>&gt;&gt;Tournament name&lt;&lt;</v>
      </c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9"/>
      <c r="BL217" s="187" t="str">
        <f>Results!$A$1</f>
        <v>&gt;&gt;Tournament name&lt;&lt;</v>
      </c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9"/>
    </row>
    <row r="218" spans="1:84" ht="7.5" customHeight="1" x14ac:dyDescent="0.25">
      <c r="A218" s="187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9"/>
      <c r="V218" s="187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9"/>
      <c r="AQ218" s="187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9"/>
      <c r="BL218" s="187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9"/>
    </row>
    <row r="219" spans="1:84" ht="7.5" customHeight="1" x14ac:dyDescent="0.25">
      <c r="A219" s="187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7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9"/>
      <c r="AQ219" s="187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9"/>
      <c r="BL219" s="187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9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190" t="s">
        <v>48</v>
      </c>
      <c r="B221" s="191"/>
      <c r="C221" s="191"/>
      <c r="D221" s="191"/>
      <c r="E221" s="191"/>
      <c r="F221" s="191"/>
      <c r="G221" s="191"/>
      <c r="H221" s="191"/>
      <c r="I221" s="191"/>
      <c r="J221" s="9"/>
      <c r="K221" s="9"/>
      <c r="L221" s="10"/>
      <c r="M221" s="9"/>
      <c r="N221" s="191" t="s">
        <v>39</v>
      </c>
      <c r="O221" s="191"/>
      <c r="P221" s="191"/>
      <c r="Q221" s="191"/>
      <c r="R221" s="191"/>
      <c r="S221" s="191"/>
      <c r="T221" s="191"/>
      <c r="U221" s="194"/>
      <c r="V221" s="190" t="s">
        <v>48</v>
      </c>
      <c r="W221" s="191"/>
      <c r="X221" s="191"/>
      <c r="Y221" s="191"/>
      <c r="Z221" s="191"/>
      <c r="AA221" s="191"/>
      <c r="AB221" s="191"/>
      <c r="AC221" s="191"/>
      <c r="AD221" s="191"/>
      <c r="AE221" s="9"/>
      <c r="AF221" s="9"/>
      <c r="AG221" s="10"/>
      <c r="AH221" s="9"/>
      <c r="AI221" s="191" t="s">
        <v>41</v>
      </c>
      <c r="AJ221" s="191"/>
      <c r="AK221" s="191"/>
      <c r="AL221" s="191"/>
      <c r="AM221" s="191"/>
      <c r="AN221" s="191"/>
      <c r="AO221" s="191"/>
      <c r="AP221" s="194"/>
      <c r="AQ221" s="190" t="s">
        <v>48</v>
      </c>
      <c r="AR221" s="191"/>
      <c r="AS221" s="191"/>
      <c r="AT221" s="191"/>
      <c r="AU221" s="191"/>
      <c r="AV221" s="191"/>
      <c r="AW221" s="191"/>
      <c r="AX221" s="191"/>
      <c r="AY221" s="191"/>
      <c r="AZ221" s="9"/>
      <c r="BA221" s="9"/>
      <c r="BB221" s="10"/>
      <c r="BC221" s="9"/>
      <c r="BD221" s="191" t="s">
        <v>42</v>
      </c>
      <c r="BE221" s="191"/>
      <c r="BF221" s="191"/>
      <c r="BG221" s="191"/>
      <c r="BH221" s="191"/>
      <c r="BI221" s="191"/>
      <c r="BJ221" s="191"/>
      <c r="BK221" s="194"/>
      <c r="BL221" s="190" t="s">
        <v>48</v>
      </c>
      <c r="BM221" s="191"/>
      <c r="BN221" s="191"/>
      <c r="BO221" s="191"/>
      <c r="BP221" s="191"/>
      <c r="BQ221" s="191"/>
      <c r="BR221" s="191"/>
      <c r="BS221" s="191"/>
      <c r="BT221" s="191"/>
      <c r="BU221" s="9"/>
      <c r="BV221" s="9"/>
      <c r="BW221" s="10"/>
      <c r="BX221" s="9"/>
      <c r="BY221" s="191" t="s">
        <v>43</v>
      </c>
      <c r="BZ221" s="191"/>
      <c r="CA221" s="191"/>
      <c r="CB221" s="191"/>
      <c r="CC221" s="191"/>
      <c r="CD221" s="191"/>
      <c r="CE221" s="191"/>
      <c r="CF221" s="194"/>
    </row>
    <row r="222" spans="1:84" ht="7.5" customHeight="1" x14ac:dyDescent="0.25">
      <c r="A222" s="192"/>
      <c r="B222" s="193"/>
      <c r="C222" s="193"/>
      <c r="D222" s="193"/>
      <c r="E222" s="193"/>
      <c r="F222" s="193"/>
      <c r="G222" s="193"/>
      <c r="H222" s="193"/>
      <c r="I222" s="193"/>
      <c r="J222" s="9"/>
      <c r="K222" s="9"/>
      <c r="L222" s="9"/>
      <c r="M222" s="9"/>
      <c r="N222" s="193"/>
      <c r="O222" s="193"/>
      <c r="P222" s="193"/>
      <c r="Q222" s="193"/>
      <c r="R222" s="193"/>
      <c r="S222" s="193"/>
      <c r="T222" s="193"/>
      <c r="U222" s="195"/>
      <c r="V222" s="192"/>
      <c r="W222" s="193"/>
      <c r="X222" s="193"/>
      <c r="Y222" s="193"/>
      <c r="Z222" s="193"/>
      <c r="AA222" s="193"/>
      <c r="AB222" s="193"/>
      <c r="AC222" s="193"/>
      <c r="AD222" s="193"/>
      <c r="AE222" s="9"/>
      <c r="AF222" s="9"/>
      <c r="AG222" s="9"/>
      <c r="AH222" s="9"/>
      <c r="AI222" s="193"/>
      <c r="AJ222" s="193"/>
      <c r="AK222" s="193"/>
      <c r="AL222" s="193"/>
      <c r="AM222" s="193"/>
      <c r="AN222" s="193"/>
      <c r="AO222" s="193"/>
      <c r="AP222" s="195"/>
      <c r="AQ222" s="192"/>
      <c r="AR222" s="193"/>
      <c r="AS222" s="193"/>
      <c r="AT222" s="193"/>
      <c r="AU222" s="193"/>
      <c r="AV222" s="193"/>
      <c r="AW222" s="193"/>
      <c r="AX222" s="193"/>
      <c r="AY222" s="193"/>
      <c r="AZ222" s="9"/>
      <c r="BA222" s="9"/>
      <c r="BB222" s="9"/>
      <c r="BC222" s="9"/>
      <c r="BD222" s="193"/>
      <c r="BE222" s="193"/>
      <c r="BF222" s="193"/>
      <c r="BG222" s="193"/>
      <c r="BH222" s="193"/>
      <c r="BI222" s="193"/>
      <c r="BJ222" s="193"/>
      <c r="BK222" s="195"/>
      <c r="BL222" s="192"/>
      <c r="BM222" s="193"/>
      <c r="BN222" s="193"/>
      <c r="BO222" s="193"/>
      <c r="BP222" s="193"/>
      <c r="BQ222" s="193"/>
      <c r="BR222" s="193"/>
      <c r="BS222" s="193"/>
      <c r="BT222" s="193"/>
      <c r="BU222" s="9"/>
      <c r="BV222" s="9"/>
      <c r="BW222" s="9"/>
      <c r="BX222" s="9"/>
      <c r="BY222" s="193"/>
      <c r="BZ222" s="193"/>
      <c r="CA222" s="193"/>
      <c r="CB222" s="193"/>
      <c r="CC222" s="193"/>
      <c r="CD222" s="193"/>
      <c r="CE222" s="193"/>
      <c r="CF222" s="195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18">
        <v>2</v>
      </c>
      <c r="I224" s="218"/>
      <c r="J224" s="218"/>
      <c r="K224" s="171" t="s">
        <v>1</v>
      </c>
      <c r="L224" s="218">
        <v>5</v>
      </c>
      <c r="M224" s="218"/>
      <c r="N224" s="218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18">
        <v>1</v>
      </c>
      <c r="AD224" s="218"/>
      <c r="AE224" s="218"/>
      <c r="AF224" s="171" t="s">
        <v>1</v>
      </c>
      <c r="AG224" s="218">
        <v>6</v>
      </c>
      <c r="AH224" s="218"/>
      <c r="AI224" s="218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18">
        <v>7</v>
      </c>
      <c r="AY224" s="218"/>
      <c r="AZ224" s="218"/>
      <c r="BA224" s="171" t="s">
        <v>1</v>
      </c>
      <c r="BB224" s="218">
        <v>8</v>
      </c>
      <c r="BC224" s="218"/>
      <c r="BD224" s="218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18">
        <v>3</v>
      </c>
      <c r="BT224" s="218"/>
      <c r="BU224" s="218"/>
      <c r="BV224" s="171" t="s">
        <v>1</v>
      </c>
      <c r="BW224" s="218">
        <v>4</v>
      </c>
      <c r="BX224" s="218"/>
      <c r="BY224" s="218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19"/>
      <c r="I225" s="219"/>
      <c r="J225" s="219"/>
      <c r="K225" s="172"/>
      <c r="L225" s="219"/>
      <c r="M225" s="219"/>
      <c r="N225" s="219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19"/>
      <c r="AD225" s="219"/>
      <c r="AE225" s="219"/>
      <c r="AF225" s="172"/>
      <c r="AG225" s="219"/>
      <c r="AH225" s="219"/>
      <c r="AI225" s="219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19"/>
      <c r="AY225" s="219"/>
      <c r="AZ225" s="219"/>
      <c r="BA225" s="172"/>
      <c r="BB225" s="219"/>
      <c r="BC225" s="219"/>
      <c r="BD225" s="219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19"/>
      <c r="BT225" s="219"/>
      <c r="BU225" s="219"/>
      <c r="BV225" s="172"/>
      <c r="BW225" s="219"/>
      <c r="BX225" s="219"/>
      <c r="BY225" s="219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93" customFormat="1" ht="7.5" customHeight="1" x14ac:dyDescent="0.25">
      <c r="A227" s="97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9"/>
      <c r="V227" s="97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9"/>
      <c r="AQ227" s="97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9"/>
      <c r="BL227" s="97"/>
      <c r="BM227" s="98"/>
      <c r="BN227" s="98"/>
      <c r="BO227" s="98"/>
      <c r="BP227" s="98"/>
      <c r="BQ227" s="98"/>
      <c r="BR227" s="98"/>
      <c r="BS227" s="98"/>
      <c r="BT227" s="98"/>
      <c r="BU227" s="98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9"/>
    </row>
    <row r="228" spans="1:84" s="93" customFormat="1" ht="7.5" customHeight="1" x14ac:dyDescent="0.25">
      <c r="A228" s="173">
        <f>Results!B7</f>
        <v>0</v>
      </c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>
        <f>Results!B13</f>
        <v>0</v>
      </c>
      <c r="M228" s="174"/>
      <c r="N228" s="174"/>
      <c r="O228" s="174"/>
      <c r="P228" s="174"/>
      <c r="Q228" s="174"/>
      <c r="R228" s="174"/>
      <c r="S228" s="174"/>
      <c r="T228" s="174"/>
      <c r="U228" s="177"/>
      <c r="V228" s="173">
        <f>Results!B5</f>
        <v>0</v>
      </c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>
        <f>Results!B15</f>
        <v>0</v>
      </c>
      <c r="AH228" s="174"/>
      <c r="AI228" s="174"/>
      <c r="AJ228" s="174"/>
      <c r="AK228" s="174"/>
      <c r="AL228" s="174"/>
      <c r="AM228" s="174"/>
      <c r="AN228" s="174"/>
      <c r="AO228" s="174"/>
      <c r="AP228" s="177"/>
      <c r="AQ228" s="173">
        <f>Results!B17</f>
        <v>0</v>
      </c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>
        <f>Results!B19</f>
        <v>0</v>
      </c>
      <c r="BC228" s="174"/>
      <c r="BD228" s="174"/>
      <c r="BE228" s="174"/>
      <c r="BF228" s="174"/>
      <c r="BG228" s="174"/>
      <c r="BH228" s="174"/>
      <c r="BI228" s="174"/>
      <c r="BJ228" s="174"/>
      <c r="BK228" s="177"/>
      <c r="BL228" s="173">
        <f>Results!B9</f>
        <v>0</v>
      </c>
      <c r="BM228" s="174"/>
      <c r="BN228" s="174"/>
      <c r="BO228" s="174"/>
      <c r="BP228" s="174"/>
      <c r="BQ228" s="174"/>
      <c r="BR228" s="174"/>
      <c r="BS228" s="174"/>
      <c r="BT228" s="174"/>
      <c r="BU228" s="174"/>
      <c r="BV228" s="174"/>
      <c r="BW228" s="174">
        <f>Results!B11</f>
        <v>0</v>
      </c>
      <c r="BX228" s="174"/>
      <c r="BY228" s="174"/>
      <c r="BZ228" s="174"/>
      <c r="CA228" s="174"/>
      <c r="CB228" s="174"/>
      <c r="CC228" s="174"/>
      <c r="CD228" s="174"/>
      <c r="CE228" s="174"/>
      <c r="CF228" s="177"/>
    </row>
    <row r="229" spans="1:84" s="93" customFormat="1" ht="7.5" customHeight="1" x14ac:dyDescent="0.25">
      <c r="A229" s="175"/>
      <c r="B229" s="176"/>
      <c r="C229" s="176"/>
      <c r="D229" s="176"/>
      <c r="E229" s="176"/>
      <c r="F229" s="176"/>
      <c r="G229" s="176"/>
      <c r="H229" s="176"/>
      <c r="I229" s="176"/>
      <c r="J229" s="176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7"/>
      <c r="V229" s="175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7"/>
      <c r="AQ229" s="175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7"/>
      <c r="BL229" s="175"/>
      <c r="BM229" s="176"/>
      <c r="BN229" s="176"/>
      <c r="BO229" s="176"/>
      <c r="BP229" s="176"/>
      <c r="BQ229" s="176"/>
      <c r="BR229" s="176"/>
      <c r="BS229" s="176"/>
      <c r="BT229" s="176"/>
      <c r="BU229" s="176"/>
      <c r="BV229" s="174"/>
      <c r="BW229" s="174"/>
      <c r="BX229" s="174"/>
      <c r="BY229" s="174"/>
      <c r="BZ229" s="174"/>
      <c r="CA229" s="174"/>
      <c r="CB229" s="174"/>
      <c r="CC229" s="174"/>
      <c r="CD229" s="174"/>
      <c r="CE229" s="174"/>
      <c r="CF229" s="177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78" t="s">
        <v>5</v>
      </c>
      <c r="B231" s="179"/>
      <c r="C231" s="179"/>
      <c r="D231" s="179"/>
      <c r="E231" s="179"/>
      <c r="F231" s="179"/>
      <c r="G231" s="179"/>
      <c r="H231" s="179"/>
      <c r="I231" s="179"/>
      <c r="J231" s="179"/>
      <c r="K231" s="182">
        <v>1</v>
      </c>
      <c r="L231" s="182"/>
      <c r="M231" s="183"/>
      <c r="N231" s="183"/>
      <c r="O231" s="183"/>
      <c r="P231" s="183"/>
      <c r="Q231" s="183"/>
      <c r="R231" s="183"/>
      <c r="S231" s="183"/>
      <c r="T231" s="183"/>
      <c r="U231" s="184"/>
      <c r="V231" s="178" t="s">
        <v>5</v>
      </c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82">
        <v>1</v>
      </c>
      <c r="AG231" s="182"/>
      <c r="AH231" s="183"/>
      <c r="AI231" s="183"/>
      <c r="AJ231" s="183"/>
      <c r="AK231" s="183"/>
      <c r="AL231" s="183"/>
      <c r="AM231" s="183"/>
      <c r="AN231" s="183"/>
      <c r="AO231" s="183"/>
      <c r="AP231" s="184"/>
      <c r="AQ231" s="178" t="s">
        <v>5</v>
      </c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82">
        <v>1</v>
      </c>
      <c r="BB231" s="182"/>
      <c r="BC231" s="183"/>
      <c r="BD231" s="183"/>
      <c r="BE231" s="183"/>
      <c r="BF231" s="183"/>
      <c r="BG231" s="183"/>
      <c r="BH231" s="183"/>
      <c r="BI231" s="183"/>
      <c r="BJ231" s="183"/>
      <c r="BK231" s="184"/>
      <c r="BL231" s="178" t="s">
        <v>5</v>
      </c>
      <c r="BM231" s="179"/>
      <c r="BN231" s="179"/>
      <c r="BO231" s="179"/>
      <c r="BP231" s="179"/>
      <c r="BQ231" s="179"/>
      <c r="BR231" s="179"/>
      <c r="BS231" s="179"/>
      <c r="BT231" s="179"/>
      <c r="BU231" s="179"/>
      <c r="BV231" s="182">
        <v>1</v>
      </c>
      <c r="BW231" s="182"/>
      <c r="BX231" s="183"/>
      <c r="BY231" s="183"/>
      <c r="BZ231" s="183"/>
      <c r="CA231" s="183"/>
      <c r="CB231" s="183"/>
      <c r="CC231" s="183"/>
      <c r="CD231" s="183"/>
      <c r="CE231" s="183"/>
      <c r="CF231" s="184"/>
    </row>
    <row r="232" spans="1:84" ht="7.5" customHeight="1" x14ac:dyDescent="0.25">
      <c r="A232" s="178"/>
      <c r="B232" s="179"/>
      <c r="C232" s="179"/>
      <c r="D232" s="179"/>
      <c r="E232" s="179"/>
      <c r="F232" s="179"/>
      <c r="G232" s="179"/>
      <c r="H232" s="179"/>
      <c r="I232" s="179"/>
      <c r="J232" s="179"/>
      <c r="K232" s="182"/>
      <c r="L232" s="182"/>
      <c r="M232" s="183"/>
      <c r="N232" s="183"/>
      <c r="O232" s="183"/>
      <c r="P232" s="183"/>
      <c r="Q232" s="183"/>
      <c r="R232" s="183"/>
      <c r="S232" s="183"/>
      <c r="T232" s="183"/>
      <c r="U232" s="184"/>
      <c r="V232" s="178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82"/>
      <c r="AG232" s="182"/>
      <c r="AH232" s="183"/>
      <c r="AI232" s="183"/>
      <c r="AJ232" s="183"/>
      <c r="AK232" s="183"/>
      <c r="AL232" s="183"/>
      <c r="AM232" s="183"/>
      <c r="AN232" s="183"/>
      <c r="AO232" s="183"/>
      <c r="AP232" s="184"/>
      <c r="AQ232" s="178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82"/>
      <c r="BB232" s="182"/>
      <c r="BC232" s="183"/>
      <c r="BD232" s="183"/>
      <c r="BE232" s="183"/>
      <c r="BF232" s="183"/>
      <c r="BG232" s="183"/>
      <c r="BH232" s="183"/>
      <c r="BI232" s="183"/>
      <c r="BJ232" s="183"/>
      <c r="BK232" s="184"/>
      <c r="BL232" s="178"/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82"/>
      <c r="BW232" s="182"/>
      <c r="BX232" s="183"/>
      <c r="BY232" s="183"/>
      <c r="BZ232" s="183"/>
      <c r="CA232" s="183"/>
      <c r="CB232" s="183"/>
      <c r="CC232" s="183"/>
      <c r="CD232" s="183"/>
      <c r="CE232" s="183"/>
      <c r="CF232" s="184"/>
    </row>
    <row r="233" spans="1:84" ht="7.5" customHeight="1" x14ac:dyDescent="0.25">
      <c r="A233" s="180"/>
      <c r="B233" s="181"/>
      <c r="C233" s="181"/>
      <c r="D233" s="181"/>
      <c r="E233" s="181"/>
      <c r="F233" s="181"/>
      <c r="G233" s="181"/>
      <c r="H233" s="181"/>
      <c r="I233" s="181"/>
      <c r="J233" s="181"/>
      <c r="K233" s="182"/>
      <c r="L233" s="182"/>
      <c r="M233" s="185"/>
      <c r="N233" s="185"/>
      <c r="O233" s="185"/>
      <c r="P233" s="185"/>
      <c r="Q233" s="185"/>
      <c r="R233" s="185"/>
      <c r="S233" s="185"/>
      <c r="T233" s="185"/>
      <c r="U233" s="186"/>
      <c r="V233" s="180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2"/>
      <c r="AG233" s="182"/>
      <c r="AH233" s="185"/>
      <c r="AI233" s="185"/>
      <c r="AJ233" s="185"/>
      <c r="AK233" s="185"/>
      <c r="AL233" s="185"/>
      <c r="AM233" s="185"/>
      <c r="AN233" s="185"/>
      <c r="AO233" s="185"/>
      <c r="AP233" s="186"/>
      <c r="AQ233" s="180"/>
      <c r="AR233" s="181"/>
      <c r="AS233" s="181"/>
      <c r="AT233" s="181"/>
      <c r="AU233" s="181"/>
      <c r="AV233" s="181"/>
      <c r="AW233" s="181"/>
      <c r="AX233" s="181"/>
      <c r="AY233" s="181"/>
      <c r="AZ233" s="181"/>
      <c r="BA233" s="182"/>
      <c r="BB233" s="182"/>
      <c r="BC233" s="185"/>
      <c r="BD233" s="185"/>
      <c r="BE233" s="185"/>
      <c r="BF233" s="185"/>
      <c r="BG233" s="185"/>
      <c r="BH233" s="185"/>
      <c r="BI233" s="185"/>
      <c r="BJ233" s="185"/>
      <c r="BK233" s="186"/>
      <c r="BL233" s="180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82"/>
      <c r="BW233" s="182"/>
      <c r="BX233" s="185"/>
      <c r="BY233" s="185"/>
      <c r="BZ233" s="185"/>
      <c r="CA233" s="185"/>
      <c r="CB233" s="185"/>
      <c r="CC233" s="185"/>
      <c r="CD233" s="185"/>
      <c r="CE233" s="185"/>
      <c r="CF233" s="186"/>
    </row>
    <row r="234" spans="1:84" ht="7.5" customHeight="1" x14ac:dyDescent="0.25">
      <c r="A234" s="196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>
        <v>2</v>
      </c>
      <c r="L234" s="182"/>
      <c r="M234" s="179" t="s">
        <v>5</v>
      </c>
      <c r="N234" s="179"/>
      <c r="O234" s="179"/>
      <c r="P234" s="179"/>
      <c r="Q234" s="179"/>
      <c r="R234" s="179"/>
      <c r="S234" s="179"/>
      <c r="T234" s="179"/>
      <c r="U234" s="199"/>
      <c r="V234" s="196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>
        <v>2</v>
      </c>
      <c r="AG234" s="182"/>
      <c r="AH234" s="179" t="s">
        <v>5</v>
      </c>
      <c r="AI234" s="179"/>
      <c r="AJ234" s="179"/>
      <c r="AK234" s="179"/>
      <c r="AL234" s="179"/>
      <c r="AM234" s="179"/>
      <c r="AN234" s="179"/>
      <c r="AO234" s="179"/>
      <c r="AP234" s="199"/>
      <c r="AQ234" s="196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>
        <v>2</v>
      </c>
      <c r="BB234" s="182"/>
      <c r="BC234" s="179" t="s">
        <v>5</v>
      </c>
      <c r="BD234" s="179"/>
      <c r="BE234" s="179"/>
      <c r="BF234" s="179"/>
      <c r="BG234" s="179"/>
      <c r="BH234" s="179"/>
      <c r="BI234" s="179"/>
      <c r="BJ234" s="179"/>
      <c r="BK234" s="199"/>
      <c r="BL234" s="196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>
        <v>2</v>
      </c>
      <c r="BW234" s="182"/>
      <c r="BX234" s="179" t="s">
        <v>5</v>
      </c>
      <c r="BY234" s="179"/>
      <c r="BZ234" s="179"/>
      <c r="CA234" s="179"/>
      <c r="CB234" s="179"/>
      <c r="CC234" s="179"/>
      <c r="CD234" s="179"/>
      <c r="CE234" s="179"/>
      <c r="CF234" s="199"/>
    </row>
    <row r="235" spans="1:84" ht="7.5" customHeight="1" x14ac:dyDescent="0.25">
      <c r="A235" s="196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79"/>
      <c r="N235" s="179"/>
      <c r="O235" s="179"/>
      <c r="P235" s="179"/>
      <c r="Q235" s="179"/>
      <c r="R235" s="179"/>
      <c r="S235" s="179"/>
      <c r="T235" s="179"/>
      <c r="U235" s="199"/>
      <c r="V235" s="196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79"/>
      <c r="AI235" s="179"/>
      <c r="AJ235" s="179"/>
      <c r="AK235" s="179"/>
      <c r="AL235" s="179"/>
      <c r="AM235" s="179"/>
      <c r="AN235" s="179"/>
      <c r="AO235" s="179"/>
      <c r="AP235" s="199"/>
      <c r="AQ235" s="196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79"/>
      <c r="BD235" s="179"/>
      <c r="BE235" s="179"/>
      <c r="BF235" s="179"/>
      <c r="BG235" s="179"/>
      <c r="BH235" s="179"/>
      <c r="BI235" s="179"/>
      <c r="BJ235" s="179"/>
      <c r="BK235" s="199"/>
      <c r="BL235" s="196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79"/>
      <c r="BY235" s="179"/>
      <c r="BZ235" s="179"/>
      <c r="CA235" s="179"/>
      <c r="CB235" s="179"/>
      <c r="CC235" s="179"/>
      <c r="CD235" s="179"/>
      <c r="CE235" s="179"/>
      <c r="CF235" s="199"/>
    </row>
    <row r="236" spans="1:84" ht="7.5" customHeight="1" x14ac:dyDescent="0.25">
      <c r="A236" s="197"/>
      <c r="B236" s="198"/>
      <c r="C236" s="198"/>
      <c r="D236" s="198"/>
      <c r="E236" s="198"/>
      <c r="F236" s="198"/>
      <c r="G236" s="198"/>
      <c r="H236" s="198"/>
      <c r="I236" s="198"/>
      <c r="J236" s="198"/>
      <c r="K236" s="182"/>
      <c r="L236" s="182"/>
      <c r="M236" s="181"/>
      <c r="N236" s="181"/>
      <c r="O236" s="181"/>
      <c r="P236" s="181"/>
      <c r="Q236" s="181"/>
      <c r="R236" s="181"/>
      <c r="S236" s="181"/>
      <c r="T236" s="181"/>
      <c r="U236" s="200"/>
      <c r="V236" s="197"/>
      <c r="W236" s="198"/>
      <c r="X236" s="198"/>
      <c r="Y236" s="198"/>
      <c r="Z236" s="198"/>
      <c r="AA236" s="198"/>
      <c r="AB236" s="198"/>
      <c r="AC236" s="198"/>
      <c r="AD236" s="198"/>
      <c r="AE236" s="198"/>
      <c r="AF236" s="182"/>
      <c r="AG236" s="182"/>
      <c r="AH236" s="181"/>
      <c r="AI236" s="181"/>
      <c r="AJ236" s="181"/>
      <c r="AK236" s="181"/>
      <c r="AL236" s="181"/>
      <c r="AM236" s="181"/>
      <c r="AN236" s="181"/>
      <c r="AO236" s="181"/>
      <c r="AP236" s="200"/>
      <c r="AQ236" s="197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82"/>
      <c r="BB236" s="182"/>
      <c r="BC236" s="181"/>
      <c r="BD236" s="181"/>
      <c r="BE236" s="181"/>
      <c r="BF236" s="181"/>
      <c r="BG236" s="181"/>
      <c r="BH236" s="181"/>
      <c r="BI236" s="181"/>
      <c r="BJ236" s="181"/>
      <c r="BK236" s="200"/>
      <c r="BL236" s="197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82"/>
      <c r="BW236" s="182"/>
      <c r="BX236" s="181"/>
      <c r="BY236" s="181"/>
      <c r="BZ236" s="181"/>
      <c r="CA236" s="181"/>
      <c r="CB236" s="181"/>
      <c r="CC236" s="181"/>
      <c r="CD236" s="181"/>
      <c r="CE236" s="181"/>
      <c r="CF236" s="200"/>
    </row>
    <row r="237" spans="1:84" ht="7.5" customHeight="1" x14ac:dyDescent="0.25">
      <c r="A237" s="178" t="s">
        <v>5</v>
      </c>
      <c r="B237" s="179"/>
      <c r="C237" s="179"/>
      <c r="D237" s="179"/>
      <c r="E237" s="179"/>
      <c r="F237" s="179"/>
      <c r="G237" s="179"/>
      <c r="H237" s="179"/>
      <c r="I237" s="179"/>
      <c r="J237" s="179"/>
      <c r="K237" s="182">
        <v>3</v>
      </c>
      <c r="L237" s="182"/>
      <c r="M237" s="182"/>
      <c r="N237" s="182"/>
      <c r="O237" s="182"/>
      <c r="P237" s="182"/>
      <c r="Q237" s="182"/>
      <c r="R237" s="182"/>
      <c r="S237" s="182"/>
      <c r="T237" s="182"/>
      <c r="U237" s="201"/>
      <c r="V237" s="178" t="s">
        <v>5</v>
      </c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82">
        <v>3</v>
      </c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201"/>
      <c r="AQ237" s="178" t="s">
        <v>5</v>
      </c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82">
        <v>3</v>
      </c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201"/>
      <c r="BL237" s="178" t="s">
        <v>5</v>
      </c>
      <c r="BM237" s="179"/>
      <c r="BN237" s="179"/>
      <c r="BO237" s="179"/>
      <c r="BP237" s="179"/>
      <c r="BQ237" s="179"/>
      <c r="BR237" s="179"/>
      <c r="BS237" s="179"/>
      <c r="BT237" s="179"/>
      <c r="BU237" s="179"/>
      <c r="BV237" s="182">
        <v>3</v>
      </c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201"/>
    </row>
    <row r="238" spans="1:84" ht="7.5" customHeight="1" x14ac:dyDescent="0.25">
      <c r="A238" s="178"/>
      <c r="B238" s="179"/>
      <c r="C238" s="179"/>
      <c r="D238" s="179"/>
      <c r="E238" s="179"/>
      <c r="F238" s="179"/>
      <c r="G238" s="179"/>
      <c r="H238" s="179"/>
      <c r="I238" s="179"/>
      <c r="J238" s="179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201"/>
      <c r="V238" s="178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201"/>
      <c r="AQ238" s="178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201"/>
      <c r="BL238" s="178"/>
      <c r="BM238" s="179"/>
      <c r="BN238" s="179"/>
      <c r="BO238" s="179"/>
      <c r="BP238" s="179"/>
      <c r="BQ238" s="179"/>
      <c r="BR238" s="179"/>
      <c r="BS238" s="179"/>
      <c r="BT238" s="179"/>
      <c r="BU238" s="179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201"/>
    </row>
    <row r="239" spans="1:84" ht="7.5" customHeight="1" x14ac:dyDescent="0.25">
      <c r="A239" s="180"/>
      <c r="B239" s="181"/>
      <c r="C239" s="181"/>
      <c r="D239" s="181"/>
      <c r="E239" s="181"/>
      <c r="F239" s="181"/>
      <c r="G239" s="181"/>
      <c r="H239" s="181"/>
      <c r="I239" s="181"/>
      <c r="J239" s="181"/>
      <c r="K239" s="182"/>
      <c r="L239" s="182"/>
      <c r="M239" s="198"/>
      <c r="N239" s="198"/>
      <c r="O239" s="198"/>
      <c r="P239" s="198"/>
      <c r="Q239" s="198"/>
      <c r="R239" s="198"/>
      <c r="S239" s="198"/>
      <c r="T239" s="198"/>
      <c r="U239" s="202"/>
      <c r="V239" s="180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2"/>
      <c r="AG239" s="182"/>
      <c r="AH239" s="198"/>
      <c r="AI239" s="198"/>
      <c r="AJ239" s="198"/>
      <c r="AK239" s="198"/>
      <c r="AL239" s="198"/>
      <c r="AM239" s="198"/>
      <c r="AN239" s="198"/>
      <c r="AO239" s="198"/>
      <c r="AP239" s="202"/>
      <c r="AQ239" s="180"/>
      <c r="AR239" s="181"/>
      <c r="AS239" s="181"/>
      <c r="AT239" s="181"/>
      <c r="AU239" s="181"/>
      <c r="AV239" s="181"/>
      <c r="AW239" s="181"/>
      <c r="AX239" s="181"/>
      <c r="AY239" s="181"/>
      <c r="AZ239" s="181"/>
      <c r="BA239" s="182"/>
      <c r="BB239" s="182"/>
      <c r="BC239" s="198"/>
      <c r="BD239" s="198"/>
      <c r="BE239" s="198"/>
      <c r="BF239" s="198"/>
      <c r="BG239" s="198"/>
      <c r="BH239" s="198"/>
      <c r="BI239" s="198"/>
      <c r="BJ239" s="198"/>
      <c r="BK239" s="202"/>
      <c r="BL239" s="180"/>
      <c r="BM239" s="181"/>
      <c r="BN239" s="181"/>
      <c r="BO239" s="181"/>
      <c r="BP239" s="181"/>
      <c r="BQ239" s="181"/>
      <c r="BR239" s="181"/>
      <c r="BS239" s="181"/>
      <c r="BT239" s="181"/>
      <c r="BU239" s="181"/>
      <c r="BV239" s="182"/>
      <c r="BW239" s="182"/>
      <c r="BX239" s="198"/>
      <c r="BY239" s="198"/>
      <c r="BZ239" s="198"/>
      <c r="CA239" s="198"/>
      <c r="CB239" s="198"/>
      <c r="CC239" s="198"/>
      <c r="CD239" s="198"/>
      <c r="CE239" s="198"/>
      <c r="CF239" s="202"/>
    </row>
    <row r="240" spans="1:84" ht="7.5" customHeight="1" x14ac:dyDescent="0.25">
      <c r="A240" s="196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>
        <v>4</v>
      </c>
      <c r="L240" s="182"/>
      <c r="M240" s="179" t="s">
        <v>5</v>
      </c>
      <c r="N240" s="179"/>
      <c r="O240" s="179"/>
      <c r="P240" s="179"/>
      <c r="Q240" s="179"/>
      <c r="R240" s="179"/>
      <c r="S240" s="179"/>
      <c r="T240" s="179"/>
      <c r="U240" s="199"/>
      <c r="V240" s="196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>
        <v>4</v>
      </c>
      <c r="AG240" s="182"/>
      <c r="AH240" s="179" t="s">
        <v>5</v>
      </c>
      <c r="AI240" s="179"/>
      <c r="AJ240" s="179"/>
      <c r="AK240" s="179"/>
      <c r="AL240" s="179"/>
      <c r="AM240" s="179"/>
      <c r="AN240" s="179"/>
      <c r="AO240" s="179"/>
      <c r="AP240" s="199"/>
      <c r="AQ240" s="196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>
        <v>4</v>
      </c>
      <c r="BB240" s="182"/>
      <c r="BC240" s="179" t="s">
        <v>5</v>
      </c>
      <c r="BD240" s="179"/>
      <c r="BE240" s="179"/>
      <c r="BF240" s="179"/>
      <c r="BG240" s="179"/>
      <c r="BH240" s="179"/>
      <c r="BI240" s="179"/>
      <c r="BJ240" s="179"/>
      <c r="BK240" s="199"/>
      <c r="BL240" s="196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>
        <v>4</v>
      </c>
      <c r="BW240" s="182"/>
      <c r="BX240" s="179" t="s">
        <v>5</v>
      </c>
      <c r="BY240" s="179"/>
      <c r="BZ240" s="179"/>
      <c r="CA240" s="179"/>
      <c r="CB240" s="179"/>
      <c r="CC240" s="179"/>
      <c r="CD240" s="179"/>
      <c r="CE240" s="179"/>
      <c r="CF240" s="199"/>
    </row>
    <row r="241" spans="1:84" ht="7.5" customHeight="1" x14ac:dyDescent="0.25">
      <c r="A241" s="196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79"/>
      <c r="N241" s="179"/>
      <c r="O241" s="179"/>
      <c r="P241" s="179"/>
      <c r="Q241" s="179"/>
      <c r="R241" s="179"/>
      <c r="S241" s="179"/>
      <c r="T241" s="179"/>
      <c r="U241" s="199"/>
      <c r="V241" s="196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79"/>
      <c r="AI241" s="179"/>
      <c r="AJ241" s="179"/>
      <c r="AK241" s="179"/>
      <c r="AL241" s="179"/>
      <c r="AM241" s="179"/>
      <c r="AN241" s="179"/>
      <c r="AO241" s="179"/>
      <c r="AP241" s="199"/>
      <c r="AQ241" s="196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79"/>
      <c r="BD241" s="179"/>
      <c r="BE241" s="179"/>
      <c r="BF241" s="179"/>
      <c r="BG241" s="179"/>
      <c r="BH241" s="179"/>
      <c r="BI241" s="179"/>
      <c r="BJ241" s="179"/>
      <c r="BK241" s="199"/>
      <c r="BL241" s="196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79"/>
      <c r="BY241" s="179"/>
      <c r="BZ241" s="179"/>
      <c r="CA241" s="179"/>
      <c r="CB241" s="179"/>
      <c r="CC241" s="179"/>
      <c r="CD241" s="179"/>
      <c r="CE241" s="179"/>
      <c r="CF241" s="199"/>
    </row>
    <row r="242" spans="1:84" ht="7.5" customHeight="1" x14ac:dyDescent="0.25">
      <c r="A242" s="197"/>
      <c r="B242" s="198"/>
      <c r="C242" s="198"/>
      <c r="D242" s="198"/>
      <c r="E242" s="198"/>
      <c r="F242" s="198"/>
      <c r="G242" s="198"/>
      <c r="H242" s="198"/>
      <c r="I242" s="198"/>
      <c r="J242" s="198"/>
      <c r="K242" s="182"/>
      <c r="L242" s="182"/>
      <c r="M242" s="181"/>
      <c r="N242" s="181"/>
      <c r="O242" s="181"/>
      <c r="P242" s="181"/>
      <c r="Q242" s="181"/>
      <c r="R242" s="181"/>
      <c r="S242" s="181"/>
      <c r="T242" s="181"/>
      <c r="U242" s="200"/>
      <c r="V242" s="197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82"/>
      <c r="AG242" s="182"/>
      <c r="AH242" s="181"/>
      <c r="AI242" s="181"/>
      <c r="AJ242" s="181"/>
      <c r="AK242" s="181"/>
      <c r="AL242" s="181"/>
      <c r="AM242" s="181"/>
      <c r="AN242" s="181"/>
      <c r="AO242" s="181"/>
      <c r="AP242" s="200"/>
      <c r="AQ242" s="197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82"/>
      <c r="BB242" s="182"/>
      <c r="BC242" s="181"/>
      <c r="BD242" s="181"/>
      <c r="BE242" s="181"/>
      <c r="BF242" s="181"/>
      <c r="BG242" s="181"/>
      <c r="BH242" s="181"/>
      <c r="BI242" s="181"/>
      <c r="BJ242" s="181"/>
      <c r="BK242" s="200"/>
      <c r="BL242" s="197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82"/>
      <c r="BW242" s="182"/>
      <c r="BX242" s="181"/>
      <c r="BY242" s="181"/>
      <c r="BZ242" s="181"/>
      <c r="CA242" s="181"/>
      <c r="CB242" s="181"/>
      <c r="CC242" s="181"/>
      <c r="CD242" s="181"/>
      <c r="CE242" s="181"/>
      <c r="CF242" s="200"/>
    </row>
    <row r="243" spans="1:84" ht="7.5" customHeight="1" x14ac:dyDescent="0.25">
      <c r="A243" s="178" t="s">
        <v>5</v>
      </c>
      <c r="B243" s="179"/>
      <c r="C243" s="179"/>
      <c r="D243" s="179"/>
      <c r="E243" s="179"/>
      <c r="F243" s="179"/>
      <c r="G243" s="179"/>
      <c r="H243" s="179"/>
      <c r="I243" s="179"/>
      <c r="J243" s="179"/>
      <c r="K243" s="182">
        <v>5</v>
      </c>
      <c r="L243" s="182"/>
      <c r="M243" s="182"/>
      <c r="N243" s="182"/>
      <c r="O243" s="182"/>
      <c r="P243" s="182"/>
      <c r="Q243" s="182"/>
      <c r="R243" s="182"/>
      <c r="S243" s="182"/>
      <c r="T243" s="182"/>
      <c r="U243" s="201"/>
      <c r="V243" s="178" t="s">
        <v>5</v>
      </c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82">
        <v>5</v>
      </c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201"/>
      <c r="AQ243" s="178" t="s">
        <v>5</v>
      </c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82">
        <v>5</v>
      </c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201"/>
      <c r="BL243" s="178" t="s">
        <v>5</v>
      </c>
      <c r="BM243" s="179"/>
      <c r="BN243" s="179"/>
      <c r="BO243" s="179"/>
      <c r="BP243" s="179"/>
      <c r="BQ243" s="179"/>
      <c r="BR243" s="179"/>
      <c r="BS243" s="179"/>
      <c r="BT243" s="179"/>
      <c r="BU243" s="179"/>
      <c r="BV243" s="182">
        <v>5</v>
      </c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201"/>
    </row>
    <row r="244" spans="1:84" ht="7.5" customHeight="1" x14ac:dyDescent="0.25">
      <c r="A244" s="178"/>
      <c r="B244" s="179"/>
      <c r="C244" s="179"/>
      <c r="D244" s="179"/>
      <c r="E244" s="179"/>
      <c r="F244" s="179"/>
      <c r="G244" s="179"/>
      <c r="H244" s="179"/>
      <c r="I244" s="179"/>
      <c r="J244" s="179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201"/>
      <c r="V244" s="178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201"/>
      <c r="AQ244" s="178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201"/>
      <c r="BL244" s="178"/>
      <c r="BM244" s="179"/>
      <c r="BN244" s="179"/>
      <c r="BO244" s="179"/>
      <c r="BP244" s="179"/>
      <c r="BQ244" s="179"/>
      <c r="BR244" s="179"/>
      <c r="BS244" s="179"/>
      <c r="BT244" s="179"/>
      <c r="BU244" s="179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201"/>
    </row>
    <row r="245" spans="1:84" ht="7.5" customHeight="1" x14ac:dyDescent="0.25">
      <c r="A245" s="180"/>
      <c r="B245" s="181"/>
      <c r="C245" s="181"/>
      <c r="D245" s="181"/>
      <c r="E245" s="181"/>
      <c r="F245" s="181"/>
      <c r="G245" s="181"/>
      <c r="H245" s="181"/>
      <c r="I245" s="181"/>
      <c r="J245" s="181"/>
      <c r="K245" s="182"/>
      <c r="L245" s="182"/>
      <c r="M245" s="198"/>
      <c r="N245" s="198"/>
      <c r="O245" s="198"/>
      <c r="P245" s="198"/>
      <c r="Q245" s="198"/>
      <c r="R245" s="198"/>
      <c r="S245" s="198"/>
      <c r="T245" s="198"/>
      <c r="U245" s="202"/>
      <c r="V245" s="180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2"/>
      <c r="AG245" s="182"/>
      <c r="AH245" s="198"/>
      <c r="AI245" s="198"/>
      <c r="AJ245" s="198"/>
      <c r="AK245" s="198"/>
      <c r="AL245" s="198"/>
      <c r="AM245" s="198"/>
      <c r="AN245" s="198"/>
      <c r="AO245" s="198"/>
      <c r="AP245" s="202"/>
      <c r="AQ245" s="180"/>
      <c r="AR245" s="181"/>
      <c r="AS245" s="181"/>
      <c r="AT245" s="181"/>
      <c r="AU245" s="181"/>
      <c r="AV245" s="181"/>
      <c r="AW245" s="181"/>
      <c r="AX245" s="181"/>
      <c r="AY245" s="181"/>
      <c r="AZ245" s="181"/>
      <c r="BA245" s="182"/>
      <c r="BB245" s="182"/>
      <c r="BC245" s="198"/>
      <c r="BD245" s="198"/>
      <c r="BE245" s="198"/>
      <c r="BF245" s="198"/>
      <c r="BG245" s="198"/>
      <c r="BH245" s="198"/>
      <c r="BI245" s="198"/>
      <c r="BJ245" s="198"/>
      <c r="BK245" s="202"/>
      <c r="BL245" s="180"/>
      <c r="BM245" s="181"/>
      <c r="BN245" s="181"/>
      <c r="BO245" s="181"/>
      <c r="BP245" s="181"/>
      <c r="BQ245" s="181"/>
      <c r="BR245" s="181"/>
      <c r="BS245" s="181"/>
      <c r="BT245" s="181"/>
      <c r="BU245" s="181"/>
      <c r="BV245" s="182"/>
      <c r="BW245" s="182"/>
      <c r="BX245" s="198"/>
      <c r="BY245" s="198"/>
      <c r="BZ245" s="198"/>
      <c r="CA245" s="198"/>
      <c r="CB245" s="198"/>
      <c r="CC245" s="198"/>
      <c r="CD245" s="198"/>
      <c r="CE245" s="198"/>
      <c r="CF245" s="202"/>
    </row>
    <row r="246" spans="1:84" ht="7.5" customHeight="1" x14ac:dyDescent="0.25">
      <c r="A246" s="20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2">
        <v>6</v>
      </c>
      <c r="L246" s="182"/>
      <c r="M246" s="179" t="s">
        <v>5</v>
      </c>
      <c r="N246" s="179"/>
      <c r="O246" s="179"/>
      <c r="P246" s="179"/>
      <c r="Q246" s="179"/>
      <c r="R246" s="179"/>
      <c r="S246" s="179"/>
      <c r="T246" s="179"/>
      <c r="U246" s="199"/>
      <c r="V246" s="20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2">
        <v>6</v>
      </c>
      <c r="AG246" s="182"/>
      <c r="AH246" s="179" t="s">
        <v>5</v>
      </c>
      <c r="AI246" s="179"/>
      <c r="AJ246" s="179"/>
      <c r="AK246" s="179"/>
      <c r="AL246" s="179"/>
      <c r="AM246" s="179"/>
      <c r="AN246" s="179"/>
      <c r="AO246" s="179"/>
      <c r="AP246" s="199"/>
      <c r="AQ246" s="20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2">
        <v>6</v>
      </c>
      <c r="BB246" s="182"/>
      <c r="BC246" s="179" t="s">
        <v>5</v>
      </c>
      <c r="BD246" s="179"/>
      <c r="BE246" s="179"/>
      <c r="BF246" s="179"/>
      <c r="BG246" s="179"/>
      <c r="BH246" s="179"/>
      <c r="BI246" s="179"/>
      <c r="BJ246" s="179"/>
      <c r="BK246" s="199"/>
      <c r="BL246" s="203"/>
      <c r="BM246" s="183"/>
      <c r="BN246" s="183"/>
      <c r="BO246" s="183"/>
      <c r="BP246" s="183"/>
      <c r="BQ246" s="183"/>
      <c r="BR246" s="183"/>
      <c r="BS246" s="183"/>
      <c r="BT246" s="183"/>
      <c r="BU246" s="183"/>
      <c r="BV246" s="182">
        <v>6</v>
      </c>
      <c r="BW246" s="182"/>
      <c r="BX246" s="179" t="s">
        <v>5</v>
      </c>
      <c r="BY246" s="179"/>
      <c r="BZ246" s="179"/>
      <c r="CA246" s="179"/>
      <c r="CB246" s="179"/>
      <c r="CC246" s="179"/>
      <c r="CD246" s="179"/>
      <c r="CE246" s="179"/>
      <c r="CF246" s="199"/>
    </row>
    <row r="247" spans="1:84" ht="7.5" customHeight="1" x14ac:dyDescent="0.25">
      <c r="A247" s="20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2"/>
      <c r="L247" s="182"/>
      <c r="M247" s="179"/>
      <c r="N247" s="179"/>
      <c r="O247" s="179"/>
      <c r="P247" s="179"/>
      <c r="Q247" s="179"/>
      <c r="R247" s="179"/>
      <c r="S247" s="179"/>
      <c r="T247" s="179"/>
      <c r="U247" s="199"/>
      <c r="V247" s="20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2"/>
      <c r="AG247" s="182"/>
      <c r="AH247" s="179"/>
      <c r="AI247" s="179"/>
      <c r="AJ247" s="179"/>
      <c r="AK247" s="179"/>
      <c r="AL247" s="179"/>
      <c r="AM247" s="179"/>
      <c r="AN247" s="179"/>
      <c r="AO247" s="179"/>
      <c r="AP247" s="199"/>
      <c r="AQ247" s="20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2"/>
      <c r="BB247" s="182"/>
      <c r="BC247" s="179"/>
      <c r="BD247" s="179"/>
      <c r="BE247" s="179"/>
      <c r="BF247" s="179"/>
      <c r="BG247" s="179"/>
      <c r="BH247" s="179"/>
      <c r="BI247" s="179"/>
      <c r="BJ247" s="179"/>
      <c r="BK247" s="199"/>
      <c r="BL247" s="203"/>
      <c r="BM247" s="183"/>
      <c r="BN247" s="183"/>
      <c r="BO247" s="183"/>
      <c r="BP247" s="183"/>
      <c r="BQ247" s="183"/>
      <c r="BR247" s="183"/>
      <c r="BS247" s="183"/>
      <c r="BT247" s="183"/>
      <c r="BU247" s="183"/>
      <c r="BV247" s="182"/>
      <c r="BW247" s="182"/>
      <c r="BX247" s="179"/>
      <c r="BY247" s="179"/>
      <c r="BZ247" s="179"/>
      <c r="CA247" s="179"/>
      <c r="CB247" s="179"/>
      <c r="CC247" s="179"/>
      <c r="CD247" s="179"/>
      <c r="CE247" s="179"/>
      <c r="CF247" s="199"/>
    </row>
    <row r="248" spans="1:84" ht="7.5" customHeight="1" x14ac:dyDescent="0.25">
      <c r="A248" s="204"/>
      <c r="B248" s="185"/>
      <c r="C248" s="185"/>
      <c r="D248" s="185"/>
      <c r="E248" s="185"/>
      <c r="F248" s="185"/>
      <c r="G248" s="185"/>
      <c r="H248" s="185"/>
      <c r="I248" s="185"/>
      <c r="J248" s="185"/>
      <c r="K248" s="182"/>
      <c r="L248" s="182"/>
      <c r="M248" s="181"/>
      <c r="N248" s="181"/>
      <c r="O248" s="181"/>
      <c r="P248" s="181"/>
      <c r="Q248" s="181"/>
      <c r="R248" s="181"/>
      <c r="S248" s="181"/>
      <c r="T248" s="181"/>
      <c r="U248" s="200"/>
      <c r="V248" s="204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2"/>
      <c r="AG248" s="182"/>
      <c r="AH248" s="181"/>
      <c r="AI248" s="181"/>
      <c r="AJ248" s="181"/>
      <c r="AK248" s="181"/>
      <c r="AL248" s="181"/>
      <c r="AM248" s="181"/>
      <c r="AN248" s="181"/>
      <c r="AO248" s="181"/>
      <c r="AP248" s="200"/>
      <c r="AQ248" s="204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2"/>
      <c r="BB248" s="182"/>
      <c r="BC248" s="181"/>
      <c r="BD248" s="181"/>
      <c r="BE248" s="181"/>
      <c r="BF248" s="181"/>
      <c r="BG248" s="181"/>
      <c r="BH248" s="181"/>
      <c r="BI248" s="181"/>
      <c r="BJ248" s="181"/>
      <c r="BK248" s="200"/>
      <c r="BL248" s="204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2"/>
      <c r="BW248" s="182"/>
      <c r="BX248" s="181"/>
      <c r="BY248" s="181"/>
      <c r="BZ248" s="181"/>
      <c r="CA248" s="181"/>
      <c r="CB248" s="181"/>
      <c r="CC248" s="181"/>
      <c r="CD248" s="181"/>
      <c r="CE248" s="181"/>
      <c r="CF248" s="200"/>
    </row>
    <row r="249" spans="1:84" ht="7.5" customHeight="1" x14ac:dyDescent="0.25">
      <c r="A249" s="178" t="s">
        <v>5</v>
      </c>
      <c r="B249" s="179"/>
      <c r="C249" s="179"/>
      <c r="D249" s="179"/>
      <c r="E249" s="179"/>
      <c r="F249" s="179"/>
      <c r="G249" s="179"/>
      <c r="H249" s="179"/>
      <c r="I249" s="179"/>
      <c r="J249" s="179"/>
      <c r="K249" s="182">
        <v>7</v>
      </c>
      <c r="L249" s="182"/>
      <c r="M249" s="183"/>
      <c r="N249" s="183"/>
      <c r="O249" s="183"/>
      <c r="P249" s="183"/>
      <c r="Q249" s="183"/>
      <c r="R249" s="183"/>
      <c r="S249" s="183"/>
      <c r="T249" s="183"/>
      <c r="U249" s="184"/>
      <c r="V249" s="178" t="s">
        <v>5</v>
      </c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82">
        <v>7</v>
      </c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201"/>
      <c r="AQ249" s="178" t="s">
        <v>5</v>
      </c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82">
        <v>7</v>
      </c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201"/>
      <c r="BL249" s="178" t="s">
        <v>5</v>
      </c>
      <c r="BM249" s="179"/>
      <c r="BN249" s="179"/>
      <c r="BO249" s="179"/>
      <c r="BP249" s="179"/>
      <c r="BQ249" s="179"/>
      <c r="BR249" s="179"/>
      <c r="BS249" s="179"/>
      <c r="BT249" s="179"/>
      <c r="BU249" s="179"/>
      <c r="BV249" s="182">
        <v>7</v>
      </c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201"/>
    </row>
    <row r="250" spans="1:84" ht="7.5" customHeight="1" x14ac:dyDescent="0.25">
      <c r="A250" s="178"/>
      <c r="B250" s="179"/>
      <c r="C250" s="179"/>
      <c r="D250" s="179"/>
      <c r="E250" s="179"/>
      <c r="F250" s="179"/>
      <c r="G250" s="179"/>
      <c r="H250" s="179"/>
      <c r="I250" s="179"/>
      <c r="J250" s="179"/>
      <c r="K250" s="182"/>
      <c r="L250" s="182"/>
      <c r="M250" s="183"/>
      <c r="N250" s="183"/>
      <c r="O250" s="183"/>
      <c r="P250" s="183"/>
      <c r="Q250" s="183"/>
      <c r="R250" s="183"/>
      <c r="S250" s="183"/>
      <c r="T250" s="183"/>
      <c r="U250" s="184"/>
      <c r="V250" s="178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201"/>
      <c r="AQ250" s="178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201"/>
      <c r="BL250" s="178"/>
      <c r="BM250" s="179"/>
      <c r="BN250" s="179"/>
      <c r="BO250" s="179"/>
      <c r="BP250" s="179"/>
      <c r="BQ250" s="179"/>
      <c r="BR250" s="179"/>
      <c r="BS250" s="179"/>
      <c r="BT250" s="179"/>
      <c r="BU250" s="179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201"/>
    </row>
    <row r="251" spans="1:84" ht="7.5" customHeight="1" x14ac:dyDescent="0.25">
      <c r="A251" s="180"/>
      <c r="B251" s="181"/>
      <c r="C251" s="181"/>
      <c r="D251" s="181"/>
      <c r="E251" s="181"/>
      <c r="F251" s="181"/>
      <c r="G251" s="181"/>
      <c r="H251" s="181"/>
      <c r="I251" s="181"/>
      <c r="J251" s="181"/>
      <c r="K251" s="182"/>
      <c r="L251" s="182"/>
      <c r="M251" s="185"/>
      <c r="N251" s="185"/>
      <c r="O251" s="185"/>
      <c r="P251" s="185"/>
      <c r="Q251" s="185"/>
      <c r="R251" s="185"/>
      <c r="S251" s="185"/>
      <c r="T251" s="185"/>
      <c r="U251" s="186"/>
      <c r="V251" s="180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2"/>
      <c r="AG251" s="182"/>
      <c r="AH251" s="198"/>
      <c r="AI251" s="198"/>
      <c r="AJ251" s="198"/>
      <c r="AK251" s="198"/>
      <c r="AL251" s="198"/>
      <c r="AM251" s="198"/>
      <c r="AN251" s="198"/>
      <c r="AO251" s="198"/>
      <c r="AP251" s="202"/>
      <c r="AQ251" s="180"/>
      <c r="AR251" s="181"/>
      <c r="AS251" s="181"/>
      <c r="AT251" s="181"/>
      <c r="AU251" s="181"/>
      <c r="AV251" s="181"/>
      <c r="AW251" s="181"/>
      <c r="AX251" s="181"/>
      <c r="AY251" s="181"/>
      <c r="AZ251" s="181"/>
      <c r="BA251" s="182"/>
      <c r="BB251" s="182"/>
      <c r="BC251" s="198"/>
      <c r="BD251" s="198"/>
      <c r="BE251" s="198"/>
      <c r="BF251" s="198"/>
      <c r="BG251" s="198"/>
      <c r="BH251" s="198"/>
      <c r="BI251" s="198"/>
      <c r="BJ251" s="198"/>
      <c r="BK251" s="202"/>
      <c r="BL251" s="180"/>
      <c r="BM251" s="181"/>
      <c r="BN251" s="181"/>
      <c r="BO251" s="181"/>
      <c r="BP251" s="181"/>
      <c r="BQ251" s="181"/>
      <c r="BR251" s="181"/>
      <c r="BS251" s="181"/>
      <c r="BT251" s="181"/>
      <c r="BU251" s="181"/>
      <c r="BV251" s="182"/>
      <c r="BW251" s="182"/>
      <c r="BX251" s="198"/>
      <c r="BY251" s="198"/>
      <c r="BZ251" s="198"/>
      <c r="CA251" s="198"/>
      <c r="CB251" s="198"/>
      <c r="CC251" s="198"/>
      <c r="CD251" s="198"/>
      <c r="CE251" s="198"/>
      <c r="CF251" s="202"/>
    </row>
    <row r="252" spans="1:84" ht="7.5" customHeight="1" x14ac:dyDescent="0.25">
      <c r="A252" s="205" t="s">
        <v>18</v>
      </c>
      <c r="B252" s="206"/>
      <c r="C252" s="206"/>
      <c r="D252" s="206"/>
      <c r="E252" s="206"/>
      <c r="F252" s="206"/>
      <c r="G252" s="206"/>
      <c r="H252" s="206"/>
      <c r="I252" s="206"/>
      <c r="J252" s="206"/>
      <c r="K252" s="209" t="s">
        <v>1</v>
      </c>
      <c r="L252" s="209"/>
      <c r="M252" s="183"/>
      <c r="N252" s="183"/>
      <c r="O252" s="183"/>
      <c r="P252" s="183"/>
      <c r="Q252" s="183"/>
      <c r="R252" s="183"/>
      <c r="S252" s="183"/>
      <c r="T252" s="183"/>
      <c r="U252" s="184"/>
      <c r="V252" s="205" t="s">
        <v>18</v>
      </c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9" t="s">
        <v>1</v>
      </c>
      <c r="AG252" s="209"/>
      <c r="AH252" s="183"/>
      <c r="AI252" s="183"/>
      <c r="AJ252" s="183"/>
      <c r="AK252" s="183"/>
      <c r="AL252" s="183"/>
      <c r="AM252" s="183"/>
      <c r="AN252" s="183"/>
      <c r="AO252" s="183"/>
      <c r="AP252" s="184"/>
      <c r="AQ252" s="205" t="s">
        <v>18</v>
      </c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9" t="s">
        <v>1</v>
      </c>
      <c r="BB252" s="209"/>
      <c r="BC252" s="183"/>
      <c r="BD252" s="183"/>
      <c r="BE252" s="183"/>
      <c r="BF252" s="183"/>
      <c r="BG252" s="183"/>
      <c r="BH252" s="183"/>
      <c r="BI252" s="183"/>
      <c r="BJ252" s="183"/>
      <c r="BK252" s="184"/>
      <c r="BL252" s="205" t="s">
        <v>18</v>
      </c>
      <c r="BM252" s="206"/>
      <c r="BN252" s="206"/>
      <c r="BO252" s="206"/>
      <c r="BP252" s="206"/>
      <c r="BQ252" s="206"/>
      <c r="BR252" s="206"/>
      <c r="BS252" s="206"/>
      <c r="BT252" s="206"/>
      <c r="BU252" s="206"/>
      <c r="BV252" s="209" t="s">
        <v>1</v>
      </c>
      <c r="BW252" s="209"/>
      <c r="BX252" s="183"/>
      <c r="BY252" s="183"/>
      <c r="BZ252" s="183"/>
      <c r="CA252" s="183"/>
      <c r="CB252" s="183"/>
      <c r="CC252" s="183"/>
      <c r="CD252" s="183"/>
      <c r="CE252" s="183"/>
      <c r="CF252" s="184"/>
    </row>
    <row r="253" spans="1:84" ht="7.5" customHeight="1" x14ac:dyDescent="0.25">
      <c r="A253" s="205"/>
      <c r="B253" s="206"/>
      <c r="C253" s="206"/>
      <c r="D253" s="206"/>
      <c r="E253" s="206"/>
      <c r="F253" s="206"/>
      <c r="G253" s="206"/>
      <c r="H253" s="206"/>
      <c r="I253" s="206"/>
      <c r="J253" s="206"/>
      <c r="K253" s="209"/>
      <c r="L253" s="209"/>
      <c r="M253" s="183"/>
      <c r="N253" s="183"/>
      <c r="O253" s="183"/>
      <c r="P253" s="183"/>
      <c r="Q253" s="183"/>
      <c r="R253" s="183"/>
      <c r="S253" s="183"/>
      <c r="T253" s="183"/>
      <c r="U253" s="184"/>
      <c r="V253" s="205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9"/>
      <c r="AG253" s="209"/>
      <c r="AH253" s="183"/>
      <c r="AI253" s="183"/>
      <c r="AJ253" s="183"/>
      <c r="AK253" s="183"/>
      <c r="AL253" s="183"/>
      <c r="AM253" s="183"/>
      <c r="AN253" s="183"/>
      <c r="AO253" s="183"/>
      <c r="AP253" s="184"/>
      <c r="AQ253" s="205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9"/>
      <c r="BB253" s="209"/>
      <c r="BC253" s="183"/>
      <c r="BD253" s="183"/>
      <c r="BE253" s="183"/>
      <c r="BF253" s="183"/>
      <c r="BG253" s="183"/>
      <c r="BH253" s="183"/>
      <c r="BI253" s="183"/>
      <c r="BJ253" s="183"/>
      <c r="BK253" s="184"/>
      <c r="BL253" s="205"/>
      <c r="BM253" s="206"/>
      <c r="BN253" s="206"/>
      <c r="BO253" s="206"/>
      <c r="BP253" s="206"/>
      <c r="BQ253" s="206"/>
      <c r="BR253" s="206"/>
      <c r="BS253" s="206"/>
      <c r="BT253" s="206"/>
      <c r="BU253" s="206"/>
      <c r="BV253" s="209"/>
      <c r="BW253" s="209"/>
      <c r="BX253" s="183"/>
      <c r="BY253" s="183"/>
      <c r="BZ253" s="183"/>
      <c r="CA253" s="183"/>
      <c r="CB253" s="183"/>
      <c r="CC253" s="183"/>
      <c r="CD253" s="183"/>
      <c r="CE253" s="183"/>
      <c r="CF253" s="184"/>
    </row>
    <row r="254" spans="1:84" ht="7.5" customHeight="1" x14ac:dyDescent="0.25">
      <c r="A254" s="207"/>
      <c r="B254" s="208"/>
      <c r="C254" s="208"/>
      <c r="D254" s="208"/>
      <c r="E254" s="208"/>
      <c r="F254" s="208"/>
      <c r="G254" s="208"/>
      <c r="H254" s="208"/>
      <c r="I254" s="208"/>
      <c r="J254" s="208"/>
      <c r="K254" s="209"/>
      <c r="L254" s="209"/>
      <c r="M254" s="185"/>
      <c r="N254" s="185"/>
      <c r="O254" s="185"/>
      <c r="P254" s="185"/>
      <c r="Q254" s="185"/>
      <c r="R254" s="185"/>
      <c r="S254" s="185"/>
      <c r="T254" s="185"/>
      <c r="U254" s="186"/>
      <c r="V254" s="207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9"/>
      <c r="AG254" s="209"/>
      <c r="AH254" s="185"/>
      <c r="AI254" s="185"/>
      <c r="AJ254" s="185"/>
      <c r="AK254" s="185"/>
      <c r="AL254" s="185"/>
      <c r="AM254" s="185"/>
      <c r="AN254" s="185"/>
      <c r="AO254" s="185"/>
      <c r="AP254" s="186"/>
      <c r="AQ254" s="207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9"/>
      <c r="BB254" s="209"/>
      <c r="BC254" s="185"/>
      <c r="BD254" s="185"/>
      <c r="BE254" s="185"/>
      <c r="BF254" s="185"/>
      <c r="BG254" s="185"/>
      <c r="BH254" s="185"/>
      <c r="BI254" s="185"/>
      <c r="BJ254" s="185"/>
      <c r="BK254" s="186"/>
      <c r="BL254" s="207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9"/>
      <c r="BW254" s="209"/>
      <c r="BX254" s="185"/>
      <c r="BY254" s="185"/>
      <c r="BZ254" s="185"/>
      <c r="CA254" s="185"/>
      <c r="CB254" s="185"/>
      <c r="CC254" s="185"/>
      <c r="CD254" s="185"/>
      <c r="CE254" s="185"/>
      <c r="CF254" s="186"/>
    </row>
    <row r="255" spans="1:84" ht="7.5" customHeight="1" x14ac:dyDescent="0.3">
      <c r="A255" s="28" t="s">
        <v>35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35</v>
      </c>
      <c r="N255" s="12"/>
      <c r="O255" s="12"/>
      <c r="P255" s="12"/>
      <c r="Q255" s="12"/>
      <c r="R255" s="12"/>
      <c r="S255" s="12"/>
      <c r="T255" s="12"/>
      <c r="U255" s="21"/>
      <c r="V255" s="28" t="s">
        <v>35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35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35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35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35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35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210">
        <f ca="1">NOW()</f>
        <v>44305.875664699073</v>
      </c>
      <c r="B257" s="211"/>
      <c r="C257" s="211"/>
      <c r="D257" s="211"/>
      <c r="E257" s="211"/>
      <c r="F257" s="211"/>
      <c r="G257" s="211"/>
      <c r="H257" s="24"/>
      <c r="I257" s="24"/>
      <c r="J257" s="12"/>
      <c r="K257" s="12"/>
      <c r="L257" s="12"/>
      <c r="M257" s="12"/>
      <c r="N257" s="12"/>
      <c r="O257" s="214"/>
      <c r="P257" s="214"/>
      <c r="Q257" s="214"/>
      <c r="R257" s="214"/>
      <c r="S257" s="214"/>
      <c r="T257" s="214"/>
      <c r="U257" s="214"/>
      <c r="V257" s="210">
        <f ca="1">NOW()</f>
        <v>44305.875664699073</v>
      </c>
      <c r="W257" s="211"/>
      <c r="X257" s="211"/>
      <c r="Y257" s="211"/>
      <c r="Z257" s="211"/>
      <c r="AA257" s="211"/>
      <c r="AB257" s="211"/>
      <c r="AC257" s="24"/>
      <c r="AD257" s="24"/>
      <c r="AE257" s="12"/>
      <c r="AF257" s="12"/>
      <c r="AG257" s="12"/>
      <c r="AH257" s="12"/>
      <c r="AI257" s="12"/>
      <c r="AJ257" s="214"/>
      <c r="AK257" s="214"/>
      <c r="AL257" s="214"/>
      <c r="AM257" s="214"/>
      <c r="AN257" s="214"/>
      <c r="AO257" s="214"/>
      <c r="AP257" s="215"/>
      <c r="AQ257" s="210">
        <f ca="1">NOW()</f>
        <v>44305.875664699073</v>
      </c>
      <c r="AR257" s="211"/>
      <c r="AS257" s="211"/>
      <c r="AT257" s="211"/>
      <c r="AU257" s="211"/>
      <c r="AV257" s="211"/>
      <c r="AW257" s="211"/>
      <c r="AX257" s="24"/>
      <c r="AY257" s="24"/>
      <c r="AZ257" s="12"/>
      <c r="BA257" s="12"/>
      <c r="BB257" s="12"/>
      <c r="BC257" s="12"/>
      <c r="BD257" s="12"/>
      <c r="BE257" s="214"/>
      <c r="BF257" s="214"/>
      <c r="BG257" s="214"/>
      <c r="BH257" s="214"/>
      <c r="BI257" s="214"/>
      <c r="BJ257" s="214"/>
      <c r="BK257" s="215"/>
      <c r="BL257" s="210">
        <f ca="1">NOW()</f>
        <v>44305.875664699073</v>
      </c>
      <c r="BM257" s="211"/>
      <c r="BN257" s="211"/>
      <c r="BO257" s="211"/>
      <c r="BP257" s="211"/>
      <c r="BQ257" s="211"/>
      <c r="BR257" s="211"/>
      <c r="BS257" s="24"/>
      <c r="BT257" s="24"/>
      <c r="BU257" s="12"/>
      <c r="BV257" s="12"/>
      <c r="BW257" s="12"/>
      <c r="BX257" s="12"/>
      <c r="BY257" s="12"/>
      <c r="BZ257" s="214"/>
      <c r="CA257" s="214"/>
      <c r="CB257" s="214"/>
      <c r="CC257" s="214"/>
      <c r="CD257" s="214"/>
      <c r="CE257" s="214"/>
      <c r="CF257" s="215"/>
    </row>
    <row r="258" spans="1:84" ht="7.5" customHeight="1" x14ac:dyDescent="0.3">
      <c r="A258" s="212"/>
      <c r="B258" s="213"/>
      <c r="C258" s="213"/>
      <c r="D258" s="213"/>
      <c r="E258" s="213"/>
      <c r="F258" s="213"/>
      <c r="G258" s="213"/>
      <c r="H258" s="26"/>
      <c r="I258" s="26"/>
      <c r="J258" s="27"/>
      <c r="K258" s="27"/>
      <c r="L258" s="27"/>
      <c r="M258" s="27"/>
      <c r="N258" s="27"/>
      <c r="O258" s="216"/>
      <c r="P258" s="216"/>
      <c r="Q258" s="216"/>
      <c r="R258" s="216"/>
      <c r="S258" s="216"/>
      <c r="T258" s="216"/>
      <c r="U258" s="216"/>
      <c r="V258" s="212"/>
      <c r="W258" s="213"/>
      <c r="X258" s="213"/>
      <c r="Y258" s="213"/>
      <c r="Z258" s="213"/>
      <c r="AA258" s="213"/>
      <c r="AB258" s="213"/>
      <c r="AC258" s="26"/>
      <c r="AD258" s="26"/>
      <c r="AE258" s="27"/>
      <c r="AF258" s="27"/>
      <c r="AG258" s="27"/>
      <c r="AH258" s="27"/>
      <c r="AI258" s="27"/>
      <c r="AJ258" s="216"/>
      <c r="AK258" s="216"/>
      <c r="AL258" s="216"/>
      <c r="AM258" s="216"/>
      <c r="AN258" s="216"/>
      <c r="AO258" s="216"/>
      <c r="AP258" s="217"/>
      <c r="AQ258" s="212"/>
      <c r="AR258" s="213"/>
      <c r="AS258" s="213"/>
      <c r="AT258" s="213"/>
      <c r="AU258" s="213"/>
      <c r="AV258" s="213"/>
      <c r="AW258" s="213"/>
      <c r="AX258" s="26"/>
      <c r="AY258" s="26"/>
      <c r="AZ258" s="27"/>
      <c r="BA258" s="27"/>
      <c r="BB258" s="27"/>
      <c r="BC258" s="27"/>
      <c r="BD258" s="27"/>
      <c r="BE258" s="216"/>
      <c r="BF258" s="216"/>
      <c r="BG258" s="216"/>
      <c r="BH258" s="216"/>
      <c r="BI258" s="216"/>
      <c r="BJ258" s="216"/>
      <c r="BK258" s="217"/>
      <c r="BL258" s="212"/>
      <c r="BM258" s="213"/>
      <c r="BN258" s="213"/>
      <c r="BO258" s="213"/>
      <c r="BP258" s="213"/>
      <c r="BQ258" s="213"/>
      <c r="BR258" s="213"/>
      <c r="BS258" s="26"/>
      <c r="BT258" s="26"/>
      <c r="BU258" s="27"/>
      <c r="BV258" s="27"/>
      <c r="BW258" s="27"/>
      <c r="BX258" s="27"/>
      <c r="BY258" s="27"/>
      <c r="BZ258" s="216"/>
      <c r="CA258" s="216"/>
      <c r="CB258" s="216"/>
      <c r="CC258" s="216"/>
      <c r="CD258" s="216"/>
      <c r="CE258" s="216"/>
      <c r="CF258" s="217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187" t="str">
        <f>Results!$A$1</f>
        <v>&gt;&gt;Tournament name&lt;&lt;</v>
      </c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7" t="str">
        <f>Results!$A$1</f>
        <v>&gt;&gt;Tournament name&lt;&lt;</v>
      </c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9"/>
      <c r="AQ260" s="187" t="str">
        <f>Results!$A$1</f>
        <v>&gt;&gt;Tournament name&lt;&lt;</v>
      </c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9"/>
      <c r="BL260" s="187" t="str">
        <f>Results!$A$1</f>
        <v>&gt;&gt;Tournament name&lt;&lt;</v>
      </c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9"/>
    </row>
    <row r="261" spans="1:84" ht="7.5" customHeight="1" x14ac:dyDescent="0.25">
      <c r="A261" s="187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7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9"/>
      <c r="AQ261" s="187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9"/>
      <c r="BL261" s="187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9"/>
    </row>
    <row r="262" spans="1:84" ht="7.5" customHeight="1" x14ac:dyDescent="0.25">
      <c r="A262" s="187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7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9"/>
      <c r="AQ262" s="187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9"/>
      <c r="BL262" s="187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9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190" t="s">
        <v>49</v>
      </c>
      <c r="B264" s="191"/>
      <c r="C264" s="191"/>
      <c r="D264" s="191"/>
      <c r="E264" s="191"/>
      <c r="F264" s="191"/>
      <c r="G264" s="191"/>
      <c r="H264" s="191"/>
      <c r="I264" s="191"/>
      <c r="J264" s="9"/>
      <c r="K264" s="9"/>
      <c r="L264" s="10"/>
      <c r="M264" s="9"/>
      <c r="N264" s="191" t="s">
        <v>39</v>
      </c>
      <c r="O264" s="191"/>
      <c r="P264" s="191"/>
      <c r="Q264" s="191"/>
      <c r="R264" s="191"/>
      <c r="S264" s="191"/>
      <c r="T264" s="191"/>
      <c r="U264" s="194"/>
      <c r="V264" s="190" t="s">
        <v>49</v>
      </c>
      <c r="W264" s="191"/>
      <c r="X264" s="191"/>
      <c r="Y264" s="191"/>
      <c r="Z264" s="191"/>
      <c r="AA264" s="191"/>
      <c r="AB264" s="191"/>
      <c r="AC264" s="191"/>
      <c r="AD264" s="191"/>
      <c r="AE264" s="9"/>
      <c r="AF264" s="9"/>
      <c r="AG264" s="10"/>
      <c r="AH264" s="9"/>
      <c r="AI264" s="191" t="s">
        <v>41</v>
      </c>
      <c r="AJ264" s="191"/>
      <c r="AK264" s="191"/>
      <c r="AL264" s="191"/>
      <c r="AM264" s="191"/>
      <c r="AN264" s="191"/>
      <c r="AO264" s="191"/>
      <c r="AP264" s="194"/>
      <c r="AQ264" s="190" t="s">
        <v>49</v>
      </c>
      <c r="AR264" s="191"/>
      <c r="AS264" s="191"/>
      <c r="AT264" s="191"/>
      <c r="AU264" s="191"/>
      <c r="AV264" s="191"/>
      <c r="AW264" s="191"/>
      <c r="AX264" s="191"/>
      <c r="AY264" s="191"/>
      <c r="AZ264" s="9"/>
      <c r="BA264" s="9"/>
      <c r="BB264" s="10"/>
      <c r="BC264" s="9"/>
      <c r="BD264" s="191" t="s">
        <v>42</v>
      </c>
      <c r="BE264" s="191"/>
      <c r="BF264" s="191"/>
      <c r="BG264" s="191"/>
      <c r="BH264" s="191"/>
      <c r="BI264" s="191"/>
      <c r="BJ264" s="191"/>
      <c r="BK264" s="194"/>
      <c r="BL264" s="190" t="s">
        <v>49</v>
      </c>
      <c r="BM264" s="191"/>
      <c r="BN264" s="191"/>
      <c r="BO264" s="191"/>
      <c r="BP264" s="191"/>
      <c r="BQ264" s="191"/>
      <c r="BR264" s="191"/>
      <c r="BS264" s="191"/>
      <c r="BT264" s="191"/>
      <c r="BU264" s="9"/>
      <c r="BV264" s="9"/>
      <c r="BW264" s="10"/>
      <c r="BX264" s="9"/>
      <c r="BY264" s="191" t="s">
        <v>43</v>
      </c>
      <c r="BZ264" s="191"/>
      <c r="CA264" s="191"/>
      <c r="CB264" s="191"/>
      <c r="CC264" s="191"/>
      <c r="CD264" s="191"/>
      <c r="CE264" s="191"/>
      <c r="CF264" s="194"/>
    </row>
    <row r="265" spans="1:84" ht="7.5" customHeight="1" x14ac:dyDescent="0.25">
      <c r="A265" s="192"/>
      <c r="B265" s="193"/>
      <c r="C265" s="193"/>
      <c r="D265" s="193"/>
      <c r="E265" s="193"/>
      <c r="F265" s="193"/>
      <c r="G265" s="193"/>
      <c r="H265" s="193"/>
      <c r="I265" s="193"/>
      <c r="J265" s="9"/>
      <c r="K265" s="9"/>
      <c r="L265" s="9"/>
      <c r="M265" s="9"/>
      <c r="N265" s="193"/>
      <c r="O265" s="193"/>
      <c r="P265" s="193"/>
      <c r="Q265" s="193"/>
      <c r="R265" s="193"/>
      <c r="S265" s="193"/>
      <c r="T265" s="193"/>
      <c r="U265" s="195"/>
      <c r="V265" s="192"/>
      <c r="W265" s="193"/>
      <c r="X265" s="193"/>
      <c r="Y265" s="193"/>
      <c r="Z265" s="193"/>
      <c r="AA265" s="193"/>
      <c r="AB265" s="193"/>
      <c r="AC265" s="193"/>
      <c r="AD265" s="193"/>
      <c r="AE265" s="9"/>
      <c r="AF265" s="9"/>
      <c r="AG265" s="9"/>
      <c r="AH265" s="9"/>
      <c r="AI265" s="193"/>
      <c r="AJ265" s="193"/>
      <c r="AK265" s="193"/>
      <c r="AL265" s="193"/>
      <c r="AM265" s="193"/>
      <c r="AN265" s="193"/>
      <c r="AO265" s="193"/>
      <c r="AP265" s="195"/>
      <c r="AQ265" s="192"/>
      <c r="AR265" s="193"/>
      <c r="AS265" s="193"/>
      <c r="AT265" s="193"/>
      <c r="AU265" s="193"/>
      <c r="AV265" s="193"/>
      <c r="AW265" s="193"/>
      <c r="AX265" s="193"/>
      <c r="AY265" s="193"/>
      <c r="AZ265" s="9"/>
      <c r="BA265" s="9"/>
      <c r="BB265" s="9"/>
      <c r="BC265" s="9"/>
      <c r="BD265" s="193"/>
      <c r="BE265" s="193"/>
      <c r="BF265" s="193"/>
      <c r="BG265" s="193"/>
      <c r="BH265" s="193"/>
      <c r="BI265" s="193"/>
      <c r="BJ265" s="193"/>
      <c r="BK265" s="195"/>
      <c r="BL265" s="192"/>
      <c r="BM265" s="193"/>
      <c r="BN265" s="193"/>
      <c r="BO265" s="193"/>
      <c r="BP265" s="193"/>
      <c r="BQ265" s="193"/>
      <c r="BR265" s="193"/>
      <c r="BS265" s="193"/>
      <c r="BT265" s="193"/>
      <c r="BU265" s="9"/>
      <c r="BV265" s="9"/>
      <c r="BW265" s="9"/>
      <c r="BX265" s="9"/>
      <c r="BY265" s="193"/>
      <c r="BZ265" s="193"/>
      <c r="CA265" s="193"/>
      <c r="CB265" s="193"/>
      <c r="CC265" s="193"/>
      <c r="CD265" s="193"/>
      <c r="CE265" s="193"/>
      <c r="CF265" s="195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18">
        <v>7</v>
      </c>
      <c r="I267" s="218"/>
      <c r="J267" s="218"/>
      <c r="K267" s="171" t="s">
        <v>1</v>
      </c>
      <c r="L267" s="218">
        <v>1</v>
      </c>
      <c r="M267" s="218"/>
      <c r="N267" s="218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18">
        <v>5</v>
      </c>
      <c r="AD267" s="218"/>
      <c r="AE267" s="218"/>
      <c r="AF267" s="171" t="s">
        <v>1</v>
      </c>
      <c r="AG267" s="218">
        <v>3</v>
      </c>
      <c r="AH267" s="218"/>
      <c r="AI267" s="218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18">
        <v>6</v>
      </c>
      <c r="AY267" s="218"/>
      <c r="AZ267" s="218"/>
      <c r="BA267" s="171" t="s">
        <v>1</v>
      </c>
      <c r="BB267" s="218">
        <v>2</v>
      </c>
      <c r="BC267" s="218"/>
      <c r="BD267" s="218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18">
        <v>4</v>
      </c>
      <c r="BT267" s="218"/>
      <c r="BU267" s="218"/>
      <c r="BV267" s="171" t="s">
        <v>1</v>
      </c>
      <c r="BW267" s="218">
        <v>8</v>
      </c>
      <c r="BX267" s="218"/>
      <c r="BY267" s="218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19"/>
      <c r="I268" s="219"/>
      <c r="J268" s="219"/>
      <c r="K268" s="172"/>
      <c r="L268" s="219"/>
      <c r="M268" s="219"/>
      <c r="N268" s="219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19"/>
      <c r="AD268" s="219"/>
      <c r="AE268" s="219"/>
      <c r="AF268" s="172"/>
      <c r="AG268" s="219"/>
      <c r="AH268" s="219"/>
      <c r="AI268" s="219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19"/>
      <c r="AY268" s="219"/>
      <c r="AZ268" s="219"/>
      <c r="BA268" s="172"/>
      <c r="BB268" s="219"/>
      <c r="BC268" s="219"/>
      <c r="BD268" s="219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19"/>
      <c r="BT268" s="219"/>
      <c r="BU268" s="219"/>
      <c r="BV268" s="172"/>
      <c r="BW268" s="219"/>
      <c r="BX268" s="219"/>
      <c r="BY268" s="219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93" customFormat="1" ht="7.5" customHeight="1" x14ac:dyDescent="0.25">
      <c r="A270" s="97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9"/>
      <c r="V270" s="97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9"/>
      <c r="AQ270" s="97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9"/>
      <c r="BL270" s="97"/>
      <c r="BM270" s="98"/>
      <c r="BN270" s="98"/>
      <c r="BO270" s="98"/>
      <c r="BP270" s="98"/>
      <c r="BQ270" s="98"/>
      <c r="BR270" s="98"/>
      <c r="BS270" s="98"/>
      <c r="BT270" s="98"/>
      <c r="BU270" s="98"/>
      <c r="BV270" s="98"/>
      <c r="BW270" s="98"/>
      <c r="BX270" s="98"/>
      <c r="BY270" s="98"/>
      <c r="BZ270" s="98"/>
      <c r="CA270" s="98"/>
      <c r="CB270" s="98"/>
      <c r="CC270" s="98"/>
      <c r="CD270" s="98"/>
      <c r="CE270" s="98"/>
      <c r="CF270" s="99"/>
    </row>
    <row r="271" spans="1:84" s="93" customFormat="1" ht="7.5" customHeight="1" x14ac:dyDescent="0.25">
      <c r="A271" s="173">
        <f>Results!B17</f>
        <v>0</v>
      </c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>
        <f>Results!B5</f>
        <v>0</v>
      </c>
      <c r="M271" s="174"/>
      <c r="N271" s="174"/>
      <c r="O271" s="174"/>
      <c r="P271" s="174"/>
      <c r="Q271" s="174"/>
      <c r="R271" s="174"/>
      <c r="S271" s="174"/>
      <c r="T271" s="174"/>
      <c r="U271" s="177"/>
      <c r="V271" s="173">
        <f>Results!B13</f>
        <v>0</v>
      </c>
      <c r="W271" s="174"/>
      <c r="X271" s="174"/>
      <c r="Y271" s="174"/>
      <c r="Z271" s="174"/>
      <c r="AA271" s="174"/>
      <c r="AB271" s="174"/>
      <c r="AC271" s="174"/>
      <c r="AD271" s="174"/>
      <c r="AE271" s="174"/>
      <c r="AF271" s="174"/>
      <c r="AG271" s="174">
        <f>Results!B9</f>
        <v>0</v>
      </c>
      <c r="AH271" s="174"/>
      <c r="AI271" s="174"/>
      <c r="AJ271" s="174"/>
      <c r="AK271" s="174"/>
      <c r="AL271" s="174"/>
      <c r="AM271" s="174"/>
      <c r="AN271" s="174"/>
      <c r="AO271" s="174"/>
      <c r="AP271" s="177"/>
      <c r="AQ271" s="173">
        <f>Results!B15</f>
        <v>0</v>
      </c>
      <c r="AR271" s="174"/>
      <c r="AS271" s="174"/>
      <c r="AT271" s="174"/>
      <c r="AU271" s="174"/>
      <c r="AV271" s="174"/>
      <c r="AW271" s="174"/>
      <c r="AX271" s="174"/>
      <c r="AY271" s="174"/>
      <c r="AZ271" s="174"/>
      <c r="BA271" s="174"/>
      <c r="BB271" s="174">
        <f>Results!B7</f>
        <v>0</v>
      </c>
      <c r="BC271" s="174"/>
      <c r="BD271" s="174"/>
      <c r="BE271" s="174"/>
      <c r="BF271" s="174"/>
      <c r="BG271" s="174"/>
      <c r="BH271" s="174"/>
      <c r="BI271" s="174"/>
      <c r="BJ271" s="174"/>
      <c r="BK271" s="177"/>
      <c r="BL271" s="173">
        <f>Results!B11</f>
        <v>0</v>
      </c>
      <c r="BM271" s="174"/>
      <c r="BN271" s="174"/>
      <c r="BO271" s="174"/>
      <c r="BP271" s="174"/>
      <c r="BQ271" s="174"/>
      <c r="BR271" s="174"/>
      <c r="BS271" s="174"/>
      <c r="BT271" s="174"/>
      <c r="BU271" s="174"/>
      <c r="BV271" s="174"/>
      <c r="BW271" s="174">
        <f>Results!B19</f>
        <v>0</v>
      </c>
      <c r="BX271" s="174"/>
      <c r="BY271" s="174"/>
      <c r="BZ271" s="174"/>
      <c r="CA271" s="174"/>
      <c r="CB271" s="174"/>
      <c r="CC271" s="174"/>
      <c r="CD271" s="174"/>
      <c r="CE271" s="174"/>
      <c r="CF271" s="177"/>
    </row>
    <row r="272" spans="1:84" s="93" customFormat="1" ht="7.5" customHeight="1" x14ac:dyDescent="0.25">
      <c r="A272" s="175"/>
      <c r="B272" s="176"/>
      <c r="C272" s="176"/>
      <c r="D272" s="176"/>
      <c r="E272" s="176"/>
      <c r="F272" s="176"/>
      <c r="G272" s="176"/>
      <c r="H272" s="176"/>
      <c r="I272" s="176"/>
      <c r="J272" s="176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7"/>
      <c r="V272" s="175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4"/>
      <c r="AG272" s="174"/>
      <c r="AH272" s="174"/>
      <c r="AI272" s="174"/>
      <c r="AJ272" s="174"/>
      <c r="AK272" s="174"/>
      <c r="AL272" s="174"/>
      <c r="AM272" s="174"/>
      <c r="AN272" s="174"/>
      <c r="AO272" s="174"/>
      <c r="AP272" s="177"/>
      <c r="AQ272" s="175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4"/>
      <c r="BB272" s="174"/>
      <c r="BC272" s="174"/>
      <c r="BD272" s="174"/>
      <c r="BE272" s="174"/>
      <c r="BF272" s="174"/>
      <c r="BG272" s="174"/>
      <c r="BH272" s="174"/>
      <c r="BI272" s="174"/>
      <c r="BJ272" s="174"/>
      <c r="BK272" s="177"/>
      <c r="BL272" s="175"/>
      <c r="BM272" s="176"/>
      <c r="BN272" s="176"/>
      <c r="BO272" s="176"/>
      <c r="BP272" s="176"/>
      <c r="BQ272" s="176"/>
      <c r="BR272" s="176"/>
      <c r="BS272" s="176"/>
      <c r="BT272" s="176"/>
      <c r="BU272" s="176"/>
      <c r="BV272" s="174"/>
      <c r="BW272" s="174"/>
      <c r="BX272" s="174"/>
      <c r="BY272" s="174"/>
      <c r="BZ272" s="174"/>
      <c r="CA272" s="174"/>
      <c r="CB272" s="174"/>
      <c r="CC272" s="174"/>
      <c r="CD272" s="174"/>
      <c r="CE272" s="174"/>
      <c r="CF272" s="177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78" t="s">
        <v>5</v>
      </c>
      <c r="B274" s="179"/>
      <c r="C274" s="179"/>
      <c r="D274" s="179"/>
      <c r="E274" s="179"/>
      <c r="F274" s="179"/>
      <c r="G274" s="179"/>
      <c r="H274" s="179"/>
      <c r="I274" s="179"/>
      <c r="J274" s="179"/>
      <c r="K274" s="182">
        <v>1</v>
      </c>
      <c r="L274" s="182"/>
      <c r="M274" s="183"/>
      <c r="N274" s="183"/>
      <c r="O274" s="183"/>
      <c r="P274" s="183"/>
      <c r="Q274" s="183"/>
      <c r="R274" s="183"/>
      <c r="S274" s="183"/>
      <c r="T274" s="183"/>
      <c r="U274" s="184"/>
      <c r="V274" s="178" t="s">
        <v>5</v>
      </c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82">
        <v>1</v>
      </c>
      <c r="AG274" s="182"/>
      <c r="AH274" s="183"/>
      <c r="AI274" s="183"/>
      <c r="AJ274" s="183"/>
      <c r="AK274" s="183"/>
      <c r="AL274" s="183"/>
      <c r="AM274" s="183"/>
      <c r="AN274" s="183"/>
      <c r="AO274" s="183"/>
      <c r="AP274" s="184"/>
      <c r="AQ274" s="178" t="s">
        <v>5</v>
      </c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82">
        <v>1</v>
      </c>
      <c r="BB274" s="182"/>
      <c r="BC274" s="183"/>
      <c r="BD274" s="183"/>
      <c r="BE274" s="183"/>
      <c r="BF274" s="183"/>
      <c r="BG274" s="183"/>
      <c r="BH274" s="183"/>
      <c r="BI274" s="183"/>
      <c r="BJ274" s="183"/>
      <c r="BK274" s="184"/>
      <c r="BL274" s="178" t="s">
        <v>5</v>
      </c>
      <c r="BM274" s="179"/>
      <c r="BN274" s="179"/>
      <c r="BO274" s="179"/>
      <c r="BP274" s="179"/>
      <c r="BQ274" s="179"/>
      <c r="BR274" s="179"/>
      <c r="BS274" s="179"/>
      <c r="BT274" s="179"/>
      <c r="BU274" s="179"/>
      <c r="BV274" s="182">
        <v>1</v>
      </c>
      <c r="BW274" s="182"/>
      <c r="BX274" s="183"/>
      <c r="BY274" s="183"/>
      <c r="BZ274" s="183"/>
      <c r="CA274" s="183"/>
      <c r="CB274" s="183"/>
      <c r="CC274" s="183"/>
      <c r="CD274" s="183"/>
      <c r="CE274" s="183"/>
      <c r="CF274" s="184"/>
    </row>
    <row r="275" spans="1:84" ht="7.5" customHeight="1" x14ac:dyDescent="0.25">
      <c r="A275" s="178"/>
      <c r="B275" s="179"/>
      <c r="C275" s="179"/>
      <c r="D275" s="179"/>
      <c r="E275" s="179"/>
      <c r="F275" s="179"/>
      <c r="G275" s="179"/>
      <c r="H275" s="179"/>
      <c r="I275" s="179"/>
      <c r="J275" s="179"/>
      <c r="K275" s="182"/>
      <c r="L275" s="182"/>
      <c r="M275" s="183"/>
      <c r="N275" s="183"/>
      <c r="O275" s="183"/>
      <c r="P275" s="183"/>
      <c r="Q275" s="183"/>
      <c r="R275" s="183"/>
      <c r="S275" s="183"/>
      <c r="T275" s="183"/>
      <c r="U275" s="184"/>
      <c r="V275" s="178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82"/>
      <c r="AG275" s="182"/>
      <c r="AH275" s="183"/>
      <c r="AI275" s="183"/>
      <c r="AJ275" s="183"/>
      <c r="AK275" s="183"/>
      <c r="AL275" s="183"/>
      <c r="AM275" s="183"/>
      <c r="AN275" s="183"/>
      <c r="AO275" s="183"/>
      <c r="AP275" s="184"/>
      <c r="AQ275" s="178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82"/>
      <c r="BB275" s="182"/>
      <c r="BC275" s="183"/>
      <c r="BD275" s="183"/>
      <c r="BE275" s="183"/>
      <c r="BF275" s="183"/>
      <c r="BG275" s="183"/>
      <c r="BH275" s="183"/>
      <c r="BI275" s="183"/>
      <c r="BJ275" s="183"/>
      <c r="BK275" s="184"/>
      <c r="BL275" s="178"/>
      <c r="BM275" s="179"/>
      <c r="BN275" s="179"/>
      <c r="BO275" s="179"/>
      <c r="BP275" s="179"/>
      <c r="BQ275" s="179"/>
      <c r="BR275" s="179"/>
      <c r="BS275" s="179"/>
      <c r="BT275" s="179"/>
      <c r="BU275" s="179"/>
      <c r="BV275" s="182"/>
      <c r="BW275" s="182"/>
      <c r="BX275" s="183"/>
      <c r="BY275" s="183"/>
      <c r="BZ275" s="183"/>
      <c r="CA275" s="183"/>
      <c r="CB275" s="183"/>
      <c r="CC275" s="183"/>
      <c r="CD275" s="183"/>
      <c r="CE275" s="183"/>
      <c r="CF275" s="184"/>
    </row>
    <row r="276" spans="1:84" ht="7.5" customHeight="1" x14ac:dyDescent="0.25">
      <c r="A276" s="180"/>
      <c r="B276" s="181"/>
      <c r="C276" s="181"/>
      <c r="D276" s="181"/>
      <c r="E276" s="181"/>
      <c r="F276" s="181"/>
      <c r="G276" s="181"/>
      <c r="H276" s="181"/>
      <c r="I276" s="181"/>
      <c r="J276" s="181"/>
      <c r="K276" s="182"/>
      <c r="L276" s="182"/>
      <c r="M276" s="185"/>
      <c r="N276" s="185"/>
      <c r="O276" s="185"/>
      <c r="P276" s="185"/>
      <c r="Q276" s="185"/>
      <c r="R276" s="185"/>
      <c r="S276" s="185"/>
      <c r="T276" s="185"/>
      <c r="U276" s="186"/>
      <c r="V276" s="180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2"/>
      <c r="AG276" s="182"/>
      <c r="AH276" s="185"/>
      <c r="AI276" s="185"/>
      <c r="AJ276" s="185"/>
      <c r="AK276" s="185"/>
      <c r="AL276" s="185"/>
      <c r="AM276" s="185"/>
      <c r="AN276" s="185"/>
      <c r="AO276" s="185"/>
      <c r="AP276" s="186"/>
      <c r="AQ276" s="180"/>
      <c r="AR276" s="181"/>
      <c r="AS276" s="181"/>
      <c r="AT276" s="181"/>
      <c r="AU276" s="181"/>
      <c r="AV276" s="181"/>
      <c r="AW276" s="181"/>
      <c r="AX276" s="181"/>
      <c r="AY276" s="181"/>
      <c r="AZ276" s="181"/>
      <c r="BA276" s="182"/>
      <c r="BB276" s="182"/>
      <c r="BC276" s="185"/>
      <c r="BD276" s="185"/>
      <c r="BE276" s="185"/>
      <c r="BF276" s="185"/>
      <c r="BG276" s="185"/>
      <c r="BH276" s="185"/>
      <c r="BI276" s="185"/>
      <c r="BJ276" s="185"/>
      <c r="BK276" s="186"/>
      <c r="BL276" s="180"/>
      <c r="BM276" s="181"/>
      <c r="BN276" s="181"/>
      <c r="BO276" s="181"/>
      <c r="BP276" s="181"/>
      <c r="BQ276" s="181"/>
      <c r="BR276" s="181"/>
      <c r="BS276" s="181"/>
      <c r="BT276" s="181"/>
      <c r="BU276" s="181"/>
      <c r="BV276" s="182"/>
      <c r="BW276" s="182"/>
      <c r="BX276" s="185"/>
      <c r="BY276" s="185"/>
      <c r="BZ276" s="185"/>
      <c r="CA276" s="185"/>
      <c r="CB276" s="185"/>
      <c r="CC276" s="185"/>
      <c r="CD276" s="185"/>
      <c r="CE276" s="185"/>
      <c r="CF276" s="186"/>
    </row>
    <row r="277" spans="1:84" ht="7.5" customHeight="1" x14ac:dyDescent="0.25">
      <c r="A277" s="196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>
        <v>2</v>
      </c>
      <c r="L277" s="182"/>
      <c r="M277" s="179" t="s">
        <v>5</v>
      </c>
      <c r="N277" s="179"/>
      <c r="O277" s="179"/>
      <c r="P277" s="179"/>
      <c r="Q277" s="179"/>
      <c r="R277" s="179"/>
      <c r="S277" s="179"/>
      <c r="T277" s="179"/>
      <c r="U277" s="199"/>
      <c r="V277" s="196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>
        <v>2</v>
      </c>
      <c r="AG277" s="182"/>
      <c r="AH277" s="179" t="s">
        <v>5</v>
      </c>
      <c r="AI277" s="179"/>
      <c r="AJ277" s="179"/>
      <c r="AK277" s="179"/>
      <c r="AL277" s="179"/>
      <c r="AM277" s="179"/>
      <c r="AN277" s="179"/>
      <c r="AO277" s="179"/>
      <c r="AP277" s="199"/>
      <c r="AQ277" s="196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>
        <v>2</v>
      </c>
      <c r="BB277" s="182"/>
      <c r="BC277" s="179" t="s">
        <v>5</v>
      </c>
      <c r="BD277" s="179"/>
      <c r="BE277" s="179"/>
      <c r="BF277" s="179"/>
      <c r="BG277" s="179"/>
      <c r="BH277" s="179"/>
      <c r="BI277" s="179"/>
      <c r="BJ277" s="179"/>
      <c r="BK277" s="199"/>
      <c r="BL277" s="196"/>
      <c r="BM277" s="182"/>
      <c r="BN277" s="182"/>
      <c r="BO277" s="182"/>
      <c r="BP277" s="182"/>
      <c r="BQ277" s="182"/>
      <c r="BR277" s="182"/>
      <c r="BS277" s="182"/>
      <c r="BT277" s="182"/>
      <c r="BU277" s="182"/>
      <c r="BV277" s="182">
        <v>2</v>
      </c>
      <c r="BW277" s="182"/>
      <c r="BX277" s="179" t="s">
        <v>5</v>
      </c>
      <c r="BY277" s="179"/>
      <c r="BZ277" s="179"/>
      <c r="CA277" s="179"/>
      <c r="CB277" s="179"/>
      <c r="CC277" s="179"/>
      <c r="CD277" s="179"/>
      <c r="CE277" s="179"/>
      <c r="CF277" s="199"/>
    </row>
    <row r="278" spans="1:84" ht="7.5" customHeight="1" x14ac:dyDescent="0.25">
      <c r="A278" s="196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79"/>
      <c r="N278" s="179"/>
      <c r="O278" s="179"/>
      <c r="P278" s="179"/>
      <c r="Q278" s="179"/>
      <c r="R278" s="179"/>
      <c r="S278" s="179"/>
      <c r="T278" s="179"/>
      <c r="U278" s="199"/>
      <c r="V278" s="196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79"/>
      <c r="AI278" s="179"/>
      <c r="AJ278" s="179"/>
      <c r="AK278" s="179"/>
      <c r="AL278" s="179"/>
      <c r="AM278" s="179"/>
      <c r="AN278" s="179"/>
      <c r="AO278" s="179"/>
      <c r="AP278" s="199"/>
      <c r="AQ278" s="196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79"/>
      <c r="BD278" s="179"/>
      <c r="BE278" s="179"/>
      <c r="BF278" s="179"/>
      <c r="BG278" s="179"/>
      <c r="BH278" s="179"/>
      <c r="BI278" s="179"/>
      <c r="BJ278" s="179"/>
      <c r="BK278" s="199"/>
      <c r="BL278" s="196"/>
      <c r="BM278" s="182"/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79"/>
      <c r="BY278" s="179"/>
      <c r="BZ278" s="179"/>
      <c r="CA278" s="179"/>
      <c r="CB278" s="179"/>
      <c r="CC278" s="179"/>
      <c r="CD278" s="179"/>
      <c r="CE278" s="179"/>
      <c r="CF278" s="199"/>
    </row>
    <row r="279" spans="1:84" ht="7.5" customHeight="1" x14ac:dyDescent="0.25">
      <c r="A279" s="197"/>
      <c r="B279" s="198"/>
      <c r="C279" s="198"/>
      <c r="D279" s="198"/>
      <c r="E279" s="198"/>
      <c r="F279" s="198"/>
      <c r="G279" s="198"/>
      <c r="H279" s="198"/>
      <c r="I279" s="198"/>
      <c r="J279" s="198"/>
      <c r="K279" s="182"/>
      <c r="L279" s="182"/>
      <c r="M279" s="181"/>
      <c r="N279" s="181"/>
      <c r="O279" s="181"/>
      <c r="P279" s="181"/>
      <c r="Q279" s="181"/>
      <c r="R279" s="181"/>
      <c r="S279" s="181"/>
      <c r="T279" s="181"/>
      <c r="U279" s="200"/>
      <c r="V279" s="197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82"/>
      <c r="AG279" s="182"/>
      <c r="AH279" s="181"/>
      <c r="AI279" s="181"/>
      <c r="AJ279" s="181"/>
      <c r="AK279" s="181"/>
      <c r="AL279" s="181"/>
      <c r="AM279" s="181"/>
      <c r="AN279" s="181"/>
      <c r="AO279" s="181"/>
      <c r="AP279" s="200"/>
      <c r="AQ279" s="197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82"/>
      <c r="BB279" s="182"/>
      <c r="BC279" s="181"/>
      <c r="BD279" s="181"/>
      <c r="BE279" s="181"/>
      <c r="BF279" s="181"/>
      <c r="BG279" s="181"/>
      <c r="BH279" s="181"/>
      <c r="BI279" s="181"/>
      <c r="BJ279" s="181"/>
      <c r="BK279" s="200"/>
      <c r="BL279" s="197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82"/>
      <c r="BW279" s="182"/>
      <c r="BX279" s="181"/>
      <c r="BY279" s="181"/>
      <c r="BZ279" s="181"/>
      <c r="CA279" s="181"/>
      <c r="CB279" s="181"/>
      <c r="CC279" s="181"/>
      <c r="CD279" s="181"/>
      <c r="CE279" s="181"/>
      <c r="CF279" s="200"/>
    </row>
    <row r="280" spans="1:84" ht="7.5" customHeight="1" x14ac:dyDescent="0.25">
      <c r="A280" s="178" t="s">
        <v>5</v>
      </c>
      <c r="B280" s="179"/>
      <c r="C280" s="179"/>
      <c r="D280" s="179"/>
      <c r="E280" s="179"/>
      <c r="F280" s="179"/>
      <c r="G280" s="179"/>
      <c r="H280" s="179"/>
      <c r="I280" s="179"/>
      <c r="J280" s="179"/>
      <c r="K280" s="182">
        <v>3</v>
      </c>
      <c r="L280" s="182"/>
      <c r="M280" s="182"/>
      <c r="N280" s="182"/>
      <c r="O280" s="182"/>
      <c r="P280" s="182"/>
      <c r="Q280" s="182"/>
      <c r="R280" s="182"/>
      <c r="S280" s="182"/>
      <c r="T280" s="182"/>
      <c r="U280" s="201"/>
      <c r="V280" s="178" t="s">
        <v>5</v>
      </c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82">
        <v>3</v>
      </c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201"/>
      <c r="AQ280" s="178" t="s">
        <v>5</v>
      </c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82">
        <v>3</v>
      </c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201"/>
      <c r="BL280" s="178" t="s">
        <v>5</v>
      </c>
      <c r="BM280" s="179"/>
      <c r="BN280" s="179"/>
      <c r="BO280" s="179"/>
      <c r="BP280" s="179"/>
      <c r="BQ280" s="179"/>
      <c r="BR280" s="179"/>
      <c r="BS280" s="179"/>
      <c r="BT280" s="179"/>
      <c r="BU280" s="179"/>
      <c r="BV280" s="182">
        <v>3</v>
      </c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201"/>
    </row>
    <row r="281" spans="1:84" ht="7.5" customHeight="1" x14ac:dyDescent="0.25">
      <c r="A281" s="178"/>
      <c r="B281" s="179"/>
      <c r="C281" s="179"/>
      <c r="D281" s="179"/>
      <c r="E281" s="179"/>
      <c r="F281" s="179"/>
      <c r="G281" s="179"/>
      <c r="H281" s="179"/>
      <c r="I281" s="179"/>
      <c r="J281" s="179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201"/>
      <c r="V281" s="178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201"/>
      <c r="AQ281" s="178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201"/>
      <c r="BL281" s="178"/>
      <c r="BM281" s="179"/>
      <c r="BN281" s="179"/>
      <c r="BO281" s="179"/>
      <c r="BP281" s="179"/>
      <c r="BQ281" s="179"/>
      <c r="BR281" s="179"/>
      <c r="BS281" s="179"/>
      <c r="BT281" s="179"/>
      <c r="BU281" s="179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201"/>
    </row>
    <row r="282" spans="1:84" ht="7.5" customHeight="1" x14ac:dyDescent="0.25">
      <c r="A282" s="180"/>
      <c r="B282" s="181"/>
      <c r="C282" s="181"/>
      <c r="D282" s="181"/>
      <c r="E282" s="181"/>
      <c r="F282" s="181"/>
      <c r="G282" s="181"/>
      <c r="H282" s="181"/>
      <c r="I282" s="181"/>
      <c r="J282" s="181"/>
      <c r="K282" s="182"/>
      <c r="L282" s="182"/>
      <c r="M282" s="198"/>
      <c r="N282" s="198"/>
      <c r="O282" s="198"/>
      <c r="P282" s="198"/>
      <c r="Q282" s="198"/>
      <c r="R282" s="198"/>
      <c r="S282" s="198"/>
      <c r="T282" s="198"/>
      <c r="U282" s="202"/>
      <c r="V282" s="180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2"/>
      <c r="AG282" s="182"/>
      <c r="AH282" s="198"/>
      <c r="AI282" s="198"/>
      <c r="AJ282" s="198"/>
      <c r="AK282" s="198"/>
      <c r="AL282" s="198"/>
      <c r="AM282" s="198"/>
      <c r="AN282" s="198"/>
      <c r="AO282" s="198"/>
      <c r="AP282" s="202"/>
      <c r="AQ282" s="180"/>
      <c r="AR282" s="181"/>
      <c r="AS282" s="181"/>
      <c r="AT282" s="181"/>
      <c r="AU282" s="181"/>
      <c r="AV282" s="181"/>
      <c r="AW282" s="181"/>
      <c r="AX282" s="181"/>
      <c r="AY282" s="181"/>
      <c r="AZ282" s="181"/>
      <c r="BA282" s="182"/>
      <c r="BB282" s="182"/>
      <c r="BC282" s="198"/>
      <c r="BD282" s="198"/>
      <c r="BE282" s="198"/>
      <c r="BF282" s="198"/>
      <c r="BG282" s="198"/>
      <c r="BH282" s="198"/>
      <c r="BI282" s="198"/>
      <c r="BJ282" s="198"/>
      <c r="BK282" s="202"/>
      <c r="BL282" s="180"/>
      <c r="BM282" s="181"/>
      <c r="BN282" s="181"/>
      <c r="BO282" s="181"/>
      <c r="BP282" s="181"/>
      <c r="BQ282" s="181"/>
      <c r="BR282" s="181"/>
      <c r="BS282" s="181"/>
      <c r="BT282" s="181"/>
      <c r="BU282" s="181"/>
      <c r="BV282" s="182"/>
      <c r="BW282" s="182"/>
      <c r="BX282" s="198"/>
      <c r="BY282" s="198"/>
      <c r="BZ282" s="198"/>
      <c r="CA282" s="198"/>
      <c r="CB282" s="198"/>
      <c r="CC282" s="198"/>
      <c r="CD282" s="198"/>
      <c r="CE282" s="198"/>
      <c r="CF282" s="202"/>
    </row>
    <row r="283" spans="1:84" ht="7.5" customHeight="1" x14ac:dyDescent="0.25">
      <c r="A283" s="196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>
        <v>4</v>
      </c>
      <c r="L283" s="182"/>
      <c r="M283" s="179" t="s">
        <v>5</v>
      </c>
      <c r="N283" s="179"/>
      <c r="O283" s="179"/>
      <c r="P283" s="179"/>
      <c r="Q283" s="179"/>
      <c r="R283" s="179"/>
      <c r="S283" s="179"/>
      <c r="T283" s="179"/>
      <c r="U283" s="199"/>
      <c r="V283" s="196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>
        <v>4</v>
      </c>
      <c r="AG283" s="182"/>
      <c r="AH283" s="179" t="s">
        <v>5</v>
      </c>
      <c r="AI283" s="179"/>
      <c r="AJ283" s="179"/>
      <c r="AK283" s="179"/>
      <c r="AL283" s="179"/>
      <c r="AM283" s="179"/>
      <c r="AN283" s="179"/>
      <c r="AO283" s="179"/>
      <c r="AP283" s="199"/>
      <c r="AQ283" s="196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>
        <v>4</v>
      </c>
      <c r="BB283" s="182"/>
      <c r="BC283" s="179" t="s">
        <v>5</v>
      </c>
      <c r="BD283" s="179"/>
      <c r="BE283" s="179"/>
      <c r="BF283" s="179"/>
      <c r="BG283" s="179"/>
      <c r="BH283" s="179"/>
      <c r="BI283" s="179"/>
      <c r="BJ283" s="179"/>
      <c r="BK283" s="199"/>
      <c r="BL283" s="196"/>
      <c r="BM283" s="182"/>
      <c r="BN283" s="182"/>
      <c r="BO283" s="182"/>
      <c r="BP283" s="182"/>
      <c r="BQ283" s="182"/>
      <c r="BR283" s="182"/>
      <c r="BS283" s="182"/>
      <c r="BT283" s="182"/>
      <c r="BU283" s="182"/>
      <c r="BV283" s="182">
        <v>4</v>
      </c>
      <c r="BW283" s="182"/>
      <c r="BX283" s="179" t="s">
        <v>5</v>
      </c>
      <c r="BY283" s="179"/>
      <c r="BZ283" s="179"/>
      <c r="CA283" s="179"/>
      <c r="CB283" s="179"/>
      <c r="CC283" s="179"/>
      <c r="CD283" s="179"/>
      <c r="CE283" s="179"/>
      <c r="CF283" s="199"/>
    </row>
    <row r="284" spans="1:84" ht="7.5" customHeight="1" x14ac:dyDescent="0.25">
      <c r="A284" s="196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79"/>
      <c r="N284" s="179"/>
      <c r="O284" s="179"/>
      <c r="P284" s="179"/>
      <c r="Q284" s="179"/>
      <c r="R284" s="179"/>
      <c r="S284" s="179"/>
      <c r="T284" s="179"/>
      <c r="U284" s="199"/>
      <c r="V284" s="196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79"/>
      <c r="AI284" s="179"/>
      <c r="AJ284" s="179"/>
      <c r="AK284" s="179"/>
      <c r="AL284" s="179"/>
      <c r="AM284" s="179"/>
      <c r="AN284" s="179"/>
      <c r="AO284" s="179"/>
      <c r="AP284" s="199"/>
      <c r="AQ284" s="196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79"/>
      <c r="BD284" s="179"/>
      <c r="BE284" s="179"/>
      <c r="BF284" s="179"/>
      <c r="BG284" s="179"/>
      <c r="BH284" s="179"/>
      <c r="BI284" s="179"/>
      <c r="BJ284" s="179"/>
      <c r="BK284" s="199"/>
      <c r="BL284" s="196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79"/>
      <c r="BY284" s="179"/>
      <c r="BZ284" s="179"/>
      <c r="CA284" s="179"/>
      <c r="CB284" s="179"/>
      <c r="CC284" s="179"/>
      <c r="CD284" s="179"/>
      <c r="CE284" s="179"/>
      <c r="CF284" s="199"/>
    </row>
    <row r="285" spans="1:84" ht="7.5" customHeight="1" x14ac:dyDescent="0.25">
      <c r="A285" s="197"/>
      <c r="B285" s="198"/>
      <c r="C285" s="198"/>
      <c r="D285" s="198"/>
      <c r="E285" s="198"/>
      <c r="F285" s="198"/>
      <c r="G285" s="198"/>
      <c r="H285" s="198"/>
      <c r="I285" s="198"/>
      <c r="J285" s="198"/>
      <c r="K285" s="182"/>
      <c r="L285" s="182"/>
      <c r="M285" s="181"/>
      <c r="N285" s="181"/>
      <c r="O285" s="181"/>
      <c r="P285" s="181"/>
      <c r="Q285" s="181"/>
      <c r="R285" s="181"/>
      <c r="S285" s="181"/>
      <c r="T285" s="181"/>
      <c r="U285" s="200"/>
      <c r="V285" s="197"/>
      <c r="W285" s="198"/>
      <c r="X285" s="198"/>
      <c r="Y285" s="198"/>
      <c r="Z285" s="198"/>
      <c r="AA285" s="198"/>
      <c r="AB285" s="198"/>
      <c r="AC285" s="198"/>
      <c r="AD285" s="198"/>
      <c r="AE285" s="198"/>
      <c r="AF285" s="182"/>
      <c r="AG285" s="182"/>
      <c r="AH285" s="181"/>
      <c r="AI285" s="181"/>
      <c r="AJ285" s="181"/>
      <c r="AK285" s="181"/>
      <c r="AL285" s="181"/>
      <c r="AM285" s="181"/>
      <c r="AN285" s="181"/>
      <c r="AO285" s="181"/>
      <c r="AP285" s="200"/>
      <c r="AQ285" s="197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82"/>
      <c r="BB285" s="182"/>
      <c r="BC285" s="181"/>
      <c r="BD285" s="181"/>
      <c r="BE285" s="181"/>
      <c r="BF285" s="181"/>
      <c r="BG285" s="181"/>
      <c r="BH285" s="181"/>
      <c r="BI285" s="181"/>
      <c r="BJ285" s="181"/>
      <c r="BK285" s="200"/>
      <c r="BL285" s="197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82"/>
      <c r="BW285" s="182"/>
      <c r="BX285" s="181"/>
      <c r="BY285" s="181"/>
      <c r="BZ285" s="181"/>
      <c r="CA285" s="181"/>
      <c r="CB285" s="181"/>
      <c r="CC285" s="181"/>
      <c r="CD285" s="181"/>
      <c r="CE285" s="181"/>
      <c r="CF285" s="200"/>
    </row>
    <row r="286" spans="1:84" ht="7.5" customHeight="1" x14ac:dyDescent="0.25">
      <c r="A286" s="178" t="s">
        <v>5</v>
      </c>
      <c r="B286" s="179"/>
      <c r="C286" s="179"/>
      <c r="D286" s="179"/>
      <c r="E286" s="179"/>
      <c r="F286" s="179"/>
      <c r="G286" s="179"/>
      <c r="H286" s="179"/>
      <c r="I286" s="179"/>
      <c r="J286" s="179"/>
      <c r="K286" s="182">
        <v>5</v>
      </c>
      <c r="L286" s="182"/>
      <c r="M286" s="182"/>
      <c r="N286" s="182"/>
      <c r="O286" s="182"/>
      <c r="P286" s="182"/>
      <c r="Q286" s="182"/>
      <c r="R286" s="182"/>
      <c r="S286" s="182"/>
      <c r="T286" s="182"/>
      <c r="U286" s="201"/>
      <c r="V286" s="178" t="s">
        <v>5</v>
      </c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82">
        <v>5</v>
      </c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201"/>
      <c r="AQ286" s="178" t="s">
        <v>5</v>
      </c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82">
        <v>5</v>
      </c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201"/>
      <c r="BL286" s="178" t="s">
        <v>5</v>
      </c>
      <c r="BM286" s="179"/>
      <c r="BN286" s="179"/>
      <c r="BO286" s="179"/>
      <c r="BP286" s="179"/>
      <c r="BQ286" s="179"/>
      <c r="BR286" s="179"/>
      <c r="BS286" s="179"/>
      <c r="BT286" s="179"/>
      <c r="BU286" s="179"/>
      <c r="BV286" s="182">
        <v>5</v>
      </c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201"/>
    </row>
    <row r="287" spans="1:84" ht="7.5" customHeight="1" x14ac:dyDescent="0.25">
      <c r="A287" s="178"/>
      <c r="B287" s="179"/>
      <c r="C287" s="179"/>
      <c r="D287" s="179"/>
      <c r="E287" s="179"/>
      <c r="F287" s="179"/>
      <c r="G287" s="179"/>
      <c r="H287" s="179"/>
      <c r="I287" s="179"/>
      <c r="J287" s="179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201"/>
      <c r="V287" s="178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201"/>
      <c r="AQ287" s="178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201"/>
      <c r="BL287" s="178"/>
      <c r="BM287" s="179"/>
      <c r="BN287" s="179"/>
      <c r="BO287" s="179"/>
      <c r="BP287" s="179"/>
      <c r="BQ287" s="179"/>
      <c r="BR287" s="179"/>
      <c r="BS287" s="179"/>
      <c r="BT287" s="179"/>
      <c r="BU287" s="179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201"/>
    </row>
    <row r="288" spans="1:84" ht="7.5" customHeight="1" x14ac:dyDescent="0.25">
      <c r="A288" s="180"/>
      <c r="B288" s="181"/>
      <c r="C288" s="181"/>
      <c r="D288" s="181"/>
      <c r="E288" s="181"/>
      <c r="F288" s="181"/>
      <c r="G288" s="181"/>
      <c r="H288" s="181"/>
      <c r="I288" s="181"/>
      <c r="J288" s="181"/>
      <c r="K288" s="182"/>
      <c r="L288" s="182"/>
      <c r="M288" s="198"/>
      <c r="N288" s="198"/>
      <c r="O288" s="198"/>
      <c r="P288" s="198"/>
      <c r="Q288" s="198"/>
      <c r="R288" s="198"/>
      <c r="S288" s="198"/>
      <c r="T288" s="198"/>
      <c r="U288" s="202"/>
      <c r="V288" s="180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2"/>
      <c r="AG288" s="182"/>
      <c r="AH288" s="198"/>
      <c r="AI288" s="198"/>
      <c r="AJ288" s="198"/>
      <c r="AK288" s="198"/>
      <c r="AL288" s="198"/>
      <c r="AM288" s="198"/>
      <c r="AN288" s="198"/>
      <c r="AO288" s="198"/>
      <c r="AP288" s="202"/>
      <c r="AQ288" s="180"/>
      <c r="AR288" s="181"/>
      <c r="AS288" s="181"/>
      <c r="AT288" s="181"/>
      <c r="AU288" s="181"/>
      <c r="AV288" s="181"/>
      <c r="AW288" s="181"/>
      <c r="AX288" s="181"/>
      <c r="AY288" s="181"/>
      <c r="AZ288" s="181"/>
      <c r="BA288" s="182"/>
      <c r="BB288" s="182"/>
      <c r="BC288" s="198"/>
      <c r="BD288" s="198"/>
      <c r="BE288" s="198"/>
      <c r="BF288" s="198"/>
      <c r="BG288" s="198"/>
      <c r="BH288" s="198"/>
      <c r="BI288" s="198"/>
      <c r="BJ288" s="198"/>
      <c r="BK288" s="202"/>
      <c r="BL288" s="180"/>
      <c r="BM288" s="181"/>
      <c r="BN288" s="181"/>
      <c r="BO288" s="181"/>
      <c r="BP288" s="181"/>
      <c r="BQ288" s="181"/>
      <c r="BR288" s="181"/>
      <c r="BS288" s="181"/>
      <c r="BT288" s="181"/>
      <c r="BU288" s="181"/>
      <c r="BV288" s="182"/>
      <c r="BW288" s="182"/>
      <c r="BX288" s="198"/>
      <c r="BY288" s="198"/>
      <c r="BZ288" s="198"/>
      <c r="CA288" s="198"/>
      <c r="CB288" s="198"/>
      <c r="CC288" s="198"/>
      <c r="CD288" s="198"/>
      <c r="CE288" s="198"/>
      <c r="CF288" s="202"/>
    </row>
    <row r="289" spans="1:84" ht="7.5" customHeight="1" x14ac:dyDescent="0.25">
      <c r="A289" s="20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2">
        <v>6</v>
      </c>
      <c r="L289" s="182"/>
      <c r="M289" s="179" t="s">
        <v>5</v>
      </c>
      <c r="N289" s="179"/>
      <c r="O289" s="179"/>
      <c r="P289" s="179"/>
      <c r="Q289" s="179"/>
      <c r="R289" s="179"/>
      <c r="S289" s="179"/>
      <c r="T289" s="179"/>
      <c r="U289" s="199"/>
      <c r="V289" s="20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2">
        <v>6</v>
      </c>
      <c r="AG289" s="182"/>
      <c r="AH289" s="179" t="s">
        <v>5</v>
      </c>
      <c r="AI289" s="179"/>
      <c r="AJ289" s="179"/>
      <c r="AK289" s="179"/>
      <c r="AL289" s="179"/>
      <c r="AM289" s="179"/>
      <c r="AN289" s="179"/>
      <c r="AO289" s="179"/>
      <c r="AP289" s="199"/>
      <c r="AQ289" s="20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2">
        <v>6</v>
      </c>
      <c r="BB289" s="182"/>
      <c r="BC289" s="179" t="s">
        <v>5</v>
      </c>
      <c r="BD289" s="179"/>
      <c r="BE289" s="179"/>
      <c r="BF289" s="179"/>
      <c r="BG289" s="179"/>
      <c r="BH289" s="179"/>
      <c r="BI289" s="179"/>
      <c r="BJ289" s="179"/>
      <c r="BK289" s="199"/>
      <c r="BL289" s="203"/>
      <c r="BM289" s="183"/>
      <c r="BN289" s="183"/>
      <c r="BO289" s="183"/>
      <c r="BP289" s="183"/>
      <c r="BQ289" s="183"/>
      <c r="BR289" s="183"/>
      <c r="BS289" s="183"/>
      <c r="BT289" s="183"/>
      <c r="BU289" s="183"/>
      <c r="BV289" s="182">
        <v>6</v>
      </c>
      <c r="BW289" s="182"/>
      <c r="BX289" s="179" t="s">
        <v>5</v>
      </c>
      <c r="BY289" s="179"/>
      <c r="BZ289" s="179"/>
      <c r="CA289" s="179"/>
      <c r="CB289" s="179"/>
      <c r="CC289" s="179"/>
      <c r="CD289" s="179"/>
      <c r="CE289" s="179"/>
      <c r="CF289" s="199"/>
    </row>
    <row r="290" spans="1:84" ht="7.5" customHeight="1" x14ac:dyDescent="0.25">
      <c r="A290" s="20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2"/>
      <c r="L290" s="182"/>
      <c r="M290" s="179"/>
      <c r="N290" s="179"/>
      <c r="O290" s="179"/>
      <c r="P290" s="179"/>
      <c r="Q290" s="179"/>
      <c r="R290" s="179"/>
      <c r="S290" s="179"/>
      <c r="T290" s="179"/>
      <c r="U290" s="199"/>
      <c r="V290" s="20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2"/>
      <c r="AG290" s="182"/>
      <c r="AH290" s="179"/>
      <c r="AI290" s="179"/>
      <c r="AJ290" s="179"/>
      <c r="AK290" s="179"/>
      <c r="AL290" s="179"/>
      <c r="AM290" s="179"/>
      <c r="AN290" s="179"/>
      <c r="AO290" s="179"/>
      <c r="AP290" s="199"/>
      <c r="AQ290" s="20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2"/>
      <c r="BB290" s="182"/>
      <c r="BC290" s="179"/>
      <c r="BD290" s="179"/>
      <c r="BE290" s="179"/>
      <c r="BF290" s="179"/>
      <c r="BG290" s="179"/>
      <c r="BH290" s="179"/>
      <c r="BI290" s="179"/>
      <c r="BJ290" s="179"/>
      <c r="BK290" s="199"/>
      <c r="BL290" s="203"/>
      <c r="BM290" s="183"/>
      <c r="BN290" s="183"/>
      <c r="BO290" s="183"/>
      <c r="BP290" s="183"/>
      <c r="BQ290" s="183"/>
      <c r="BR290" s="183"/>
      <c r="BS290" s="183"/>
      <c r="BT290" s="183"/>
      <c r="BU290" s="183"/>
      <c r="BV290" s="182"/>
      <c r="BW290" s="182"/>
      <c r="BX290" s="179"/>
      <c r="BY290" s="179"/>
      <c r="BZ290" s="179"/>
      <c r="CA290" s="179"/>
      <c r="CB290" s="179"/>
      <c r="CC290" s="179"/>
      <c r="CD290" s="179"/>
      <c r="CE290" s="179"/>
      <c r="CF290" s="199"/>
    </row>
    <row r="291" spans="1:84" ht="7.5" customHeight="1" x14ac:dyDescent="0.25">
      <c r="A291" s="204"/>
      <c r="B291" s="185"/>
      <c r="C291" s="185"/>
      <c r="D291" s="185"/>
      <c r="E291" s="185"/>
      <c r="F291" s="185"/>
      <c r="G291" s="185"/>
      <c r="H291" s="185"/>
      <c r="I291" s="185"/>
      <c r="J291" s="185"/>
      <c r="K291" s="182"/>
      <c r="L291" s="182"/>
      <c r="M291" s="181"/>
      <c r="N291" s="181"/>
      <c r="O291" s="181"/>
      <c r="P291" s="181"/>
      <c r="Q291" s="181"/>
      <c r="R291" s="181"/>
      <c r="S291" s="181"/>
      <c r="T291" s="181"/>
      <c r="U291" s="200"/>
      <c r="V291" s="204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2"/>
      <c r="AG291" s="182"/>
      <c r="AH291" s="181"/>
      <c r="AI291" s="181"/>
      <c r="AJ291" s="181"/>
      <c r="AK291" s="181"/>
      <c r="AL291" s="181"/>
      <c r="AM291" s="181"/>
      <c r="AN291" s="181"/>
      <c r="AO291" s="181"/>
      <c r="AP291" s="200"/>
      <c r="AQ291" s="204"/>
      <c r="AR291" s="185"/>
      <c r="AS291" s="185"/>
      <c r="AT291" s="185"/>
      <c r="AU291" s="185"/>
      <c r="AV291" s="185"/>
      <c r="AW291" s="185"/>
      <c r="AX291" s="185"/>
      <c r="AY291" s="185"/>
      <c r="AZ291" s="185"/>
      <c r="BA291" s="182"/>
      <c r="BB291" s="182"/>
      <c r="BC291" s="181"/>
      <c r="BD291" s="181"/>
      <c r="BE291" s="181"/>
      <c r="BF291" s="181"/>
      <c r="BG291" s="181"/>
      <c r="BH291" s="181"/>
      <c r="BI291" s="181"/>
      <c r="BJ291" s="181"/>
      <c r="BK291" s="200"/>
      <c r="BL291" s="204"/>
      <c r="BM291" s="185"/>
      <c r="BN291" s="185"/>
      <c r="BO291" s="185"/>
      <c r="BP291" s="185"/>
      <c r="BQ291" s="185"/>
      <c r="BR291" s="185"/>
      <c r="BS291" s="185"/>
      <c r="BT291" s="185"/>
      <c r="BU291" s="185"/>
      <c r="BV291" s="182"/>
      <c r="BW291" s="182"/>
      <c r="BX291" s="181"/>
      <c r="BY291" s="181"/>
      <c r="BZ291" s="181"/>
      <c r="CA291" s="181"/>
      <c r="CB291" s="181"/>
      <c r="CC291" s="181"/>
      <c r="CD291" s="181"/>
      <c r="CE291" s="181"/>
      <c r="CF291" s="200"/>
    </row>
    <row r="292" spans="1:84" ht="7.5" customHeight="1" x14ac:dyDescent="0.25">
      <c r="A292" s="178" t="s">
        <v>5</v>
      </c>
      <c r="B292" s="179"/>
      <c r="C292" s="179"/>
      <c r="D292" s="179"/>
      <c r="E292" s="179"/>
      <c r="F292" s="179"/>
      <c r="G292" s="179"/>
      <c r="H292" s="179"/>
      <c r="I292" s="179"/>
      <c r="J292" s="179"/>
      <c r="K292" s="182">
        <v>7</v>
      </c>
      <c r="L292" s="182"/>
      <c r="M292" s="183"/>
      <c r="N292" s="183"/>
      <c r="O292" s="183"/>
      <c r="P292" s="183"/>
      <c r="Q292" s="183"/>
      <c r="R292" s="183"/>
      <c r="S292" s="183"/>
      <c r="T292" s="183"/>
      <c r="U292" s="184"/>
      <c r="V292" s="178" t="s">
        <v>5</v>
      </c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82">
        <v>7</v>
      </c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201"/>
      <c r="AQ292" s="178" t="s">
        <v>5</v>
      </c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82">
        <v>7</v>
      </c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201"/>
      <c r="BL292" s="178" t="s">
        <v>5</v>
      </c>
      <c r="BM292" s="179"/>
      <c r="BN292" s="179"/>
      <c r="BO292" s="179"/>
      <c r="BP292" s="179"/>
      <c r="BQ292" s="179"/>
      <c r="BR292" s="179"/>
      <c r="BS292" s="179"/>
      <c r="BT292" s="179"/>
      <c r="BU292" s="179"/>
      <c r="BV292" s="182">
        <v>7</v>
      </c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201"/>
    </row>
    <row r="293" spans="1:84" ht="7.5" customHeight="1" x14ac:dyDescent="0.25">
      <c r="A293" s="178"/>
      <c r="B293" s="179"/>
      <c r="C293" s="179"/>
      <c r="D293" s="179"/>
      <c r="E293" s="179"/>
      <c r="F293" s="179"/>
      <c r="G293" s="179"/>
      <c r="H293" s="179"/>
      <c r="I293" s="179"/>
      <c r="J293" s="179"/>
      <c r="K293" s="182"/>
      <c r="L293" s="182"/>
      <c r="M293" s="183"/>
      <c r="N293" s="183"/>
      <c r="O293" s="183"/>
      <c r="P293" s="183"/>
      <c r="Q293" s="183"/>
      <c r="R293" s="183"/>
      <c r="S293" s="183"/>
      <c r="T293" s="183"/>
      <c r="U293" s="184"/>
      <c r="V293" s="178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201"/>
      <c r="AQ293" s="178"/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201"/>
      <c r="BL293" s="178"/>
      <c r="BM293" s="179"/>
      <c r="BN293" s="179"/>
      <c r="BO293" s="179"/>
      <c r="BP293" s="179"/>
      <c r="BQ293" s="179"/>
      <c r="BR293" s="179"/>
      <c r="BS293" s="179"/>
      <c r="BT293" s="179"/>
      <c r="BU293" s="179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201"/>
    </row>
    <row r="294" spans="1:84" ht="7.5" customHeight="1" x14ac:dyDescent="0.25">
      <c r="A294" s="180"/>
      <c r="B294" s="181"/>
      <c r="C294" s="181"/>
      <c r="D294" s="181"/>
      <c r="E294" s="181"/>
      <c r="F294" s="181"/>
      <c r="G294" s="181"/>
      <c r="H294" s="181"/>
      <c r="I294" s="181"/>
      <c r="J294" s="181"/>
      <c r="K294" s="182"/>
      <c r="L294" s="182"/>
      <c r="M294" s="185"/>
      <c r="N294" s="185"/>
      <c r="O294" s="185"/>
      <c r="P294" s="185"/>
      <c r="Q294" s="185"/>
      <c r="R294" s="185"/>
      <c r="S294" s="185"/>
      <c r="T294" s="185"/>
      <c r="U294" s="186"/>
      <c r="V294" s="180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2"/>
      <c r="AG294" s="182"/>
      <c r="AH294" s="198"/>
      <c r="AI294" s="198"/>
      <c r="AJ294" s="198"/>
      <c r="AK294" s="198"/>
      <c r="AL294" s="198"/>
      <c r="AM294" s="198"/>
      <c r="AN294" s="198"/>
      <c r="AO294" s="198"/>
      <c r="AP294" s="202"/>
      <c r="AQ294" s="180"/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2"/>
      <c r="BB294" s="182"/>
      <c r="BC294" s="198"/>
      <c r="BD294" s="198"/>
      <c r="BE294" s="198"/>
      <c r="BF294" s="198"/>
      <c r="BG294" s="198"/>
      <c r="BH294" s="198"/>
      <c r="BI294" s="198"/>
      <c r="BJ294" s="198"/>
      <c r="BK294" s="202"/>
      <c r="BL294" s="180"/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2"/>
      <c r="BW294" s="182"/>
      <c r="BX294" s="198"/>
      <c r="BY294" s="198"/>
      <c r="BZ294" s="198"/>
      <c r="CA294" s="198"/>
      <c r="CB294" s="198"/>
      <c r="CC294" s="198"/>
      <c r="CD294" s="198"/>
      <c r="CE294" s="198"/>
      <c r="CF294" s="202"/>
    </row>
    <row r="295" spans="1:84" ht="7.5" customHeight="1" x14ac:dyDescent="0.25">
      <c r="A295" s="205" t="s">
        <v>18</v>
      </c>
      <c r="B295" s="206"/>
      <c r="C295" s="206"/>
      <c r="D295" s="206"/>
      <c r="E295" s="206"/>
      <c r="F295" s="206"/>
      <c r="G295" s="206"/>
      <c r="H295" s="206"/>
      <c r="I295" s="206"/>
      <c r="J295" s="206"/>
      <c r="K295" s="209" t="s">
        <v>1</v>
      </c>
      <c r="L295" s="209"/>
      <c r="M295" s="183"/>
      <c r="N295" s="183"/>
      <c r="O295" s="183"/>
      <c r="P295" s="183"/>
      <c r="Q295" s="183"/>
      <c r="R295" s="183"/>
      <c r="S295" s="183"/>
      <c r="T295" s="183"/>
      <c r="U295" s="184"/>
      <c r="V295" s="205" t="s">
        <v>18</v>
      </c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9" t="s">
        <v>1</v>
      </c>
      <c r="AG295" s="209"/>
      <c r="AH295" s="183"/>
      <c r="AI295" s="183"/>
      <c r="AJ295" s="183"/>
      <c r="AK295" s="183"/>
      <c r="AL295" s="183"/>
      <c r="AM295" s="183"/>
      <c r="AN295" s="183"/>
      <c r="AO295" s="183"/>
      <c r="AP295" s="184"/>
      <c r="AQ295" s="205" t="s">
        <v>18</v>
      </c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9" t="s">
        <v>1</v>
      </c>
      <c r="BB295" s="209"/>
      <c r="BC295" s="183"/>
      <c r="BD295" s="183"/>
      <c r="BE295" s="183"/>
      <c r="BF295" s="183"/>
      <c r="BG295" s="183"/>
      <c r="BH295" s="183"/>
      <c r="BI295" s="183"/>
      <c r="BJ295" s="183"/>
      <c r="BK295" s="184"/>
      <c r="BL295" s="205" t="s">
        <v>18</v>
      </c>
      <c r="BM295" s="206"/>
      <c r="BN295" s="206"/>
      <c r="BO295" s="206"/>
      <c r="BP295" s="206"/>
      <c r="BQ295" s="206"/>
      <c r="BR295" s="206"/>
      <c r="BS295" s="206"/>
      <c r="BT295" s="206"/>
      <c r="BU295" s="206"/>
      <c r="BV295" s="209" t="s">
        <v>1</v>
      </c>
      <c r="BW295" s="209"/>
      <c r="BX295" s="183"/>
      <c r="BY295" s="183"/>
      <c r="BZ295" s="183"/>
      <c r="CA295" s="183"/>
      <c r="CB295" s="183"/>
      <c r="CC295" s="183"/>
      <c r="CD295" s="183"/>
      <c r="CE295" s="183"/>
      <c r="CF295" s="184"/>
    </row>
    <row r="296" spans="1:84" ht="7.5" customHeight="1" x14ac:dyDescent="0.25">
      <c r="A296" s="205"/>
      <c r="B296" s="206"/>
      <c r="C296" s="206"/>
      <c r="D296" s="206"/>
      <c r="E296" s="206"/>
      <c r="F296" s="206"/>
      <c r="G296" s="206"/>
      <c r="H296" s="206"/>
      <c r="I296" s="206"/>
      <c r="J296" s="206"/>
      <c r="K296" s="209"/>
      <c r="L296" s="209"/>
      <c r="M296" s="183"/>
      <c r="N296" s="183"/>
      <c r="O296" s="183"/>
      <c r="P296" s="183"/>
      <c r="Q296" s="183"/>
      <c r="R296" s="183"/>
      <c r="S296" s="183"/>
      <c r="T296" s="183"/>
      <c r="U296" s="184"/>
      <c r="V296" s="205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9"/>
      <c r="AG296" s="209"/>
      <c r="AH296" s="183"/>
      <c r="AI296" s="183"/>
      <c r="AJ296" s="183"/>
      <c r="AK296" s="183"/>
      <c r="AL296" s="183"/>
      <c r="AM296" s="183"/>
      <c r="AN296" s="183"/>
      <c r="AO296" s="183"/>
      <c r="AP296" s="184"/>
      <c r="AQ296" s="205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9"/>
      <c r="BB296" s="209"/>
      <c r="BC296" s="183"/>
      <c r="BD296" s="183"/>
      <c r="BE296" s="183"/>
      <c r="BF296" s="183"/>
      <c r="BG296" s="183"/>
      <c r="BH296" s="183"/>
      <c r="BI296" s="183"/>
      <c r="BJ296" s="183"/>
      <c r="BK296" s="184"/>
      <c r="BL296" s="205"/>
      <c r="BM296" s="206"/>
      <c r="BN296" s="206"/>
      <c r="BO296" s="206"/>
      <c r="BP296" s="206"/>
      <c r="BQ296" s="206"/>
      <c r="BR296" s="206"/>
      <c r="BS296" s="206"/>
      <c r="BT296" s="206"/>
      <c r="BU296" s="206"/>
      <c r="BV296" s="209"/>
      <c r="BW296" s="209"/>
      <c r="BX296" s="183"/>
      <c r="BY296" s="183"/>
      <c r="BZ296" s="183"/>
      <c r="CA296" s="183"/>
      <c r="CB296" s="183"/>
      <c r="CC296" s="183"/>
      <c r="CD296" s="183"/>
      <c r="CE296" s="183"/>
      <c r="CF296" s="184"/>
    </row>
    <row r="297" spans="1:84" ht="7.5" customHeight="1" x14ac:dyDescent="0.25">
      <c r="A297" s="207"/>
      <c r="B297" s="208"/>
      <c r="C297" s="208"/>
      <c r="D297" s="208"/>
      <c r="E297" s="208"/>
      <c r="F297" s="208"/>
      <c r="G297" s="208"/>
      <c r="H297" s="208"/>
      <c r="I297" s="208"/>
      <c r="J297" s="208"/>
      <c r="K297" s="209"/>
      <c r="L297" s="209"/>
      <c r="M297" s="185"/>
      <c r="N297" s="185"/>
      <c r="O297" s="185"/>
      <c r="P297" s="185"/>
      <c r="Q297" s="185"/>
      <c r="R297" s="185"/>
      <c r="S297" s="185"/>
      <c r="T297" s="185"/>
      <c r="U297" s="186"/>
      <c r="V297" s="207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9"/>
      <c r="AG297" s="209"/>
      <c r="AH297" s="185"/>
      <c r="AI297" s="185"/>
      <c r="AJ297" s="185"/>
      <c r="AK297" s="185"/>
      <c r="AL297" s="185"/>
      <c r="AM297" s="185"/>
      <c r="AN297" s="185"/>
      <c r="AO297" s="185"/>
      <c r="AP297" s="186"/>
      <c r="AQ297" s="207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9"/>
      <c r="BB297" s="209"/>
      <c r="BC297" s="185"/>
      <c r="BD297" s="185"/>
      <c r="BE297" s="185"/>
      <c r="BF297" s="185"/>
      <c r="BG297" s="185"/>
      <c r="BH297" s="185"/>
      <c r="BI297" s="185"/>
      <c r="BJ297" s="185"/>
      <c r="BK297" s="186"/>
      <c r="BL297" s="207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9"/>
      <c r="BW297" s="209"/>
      <c r="BX297" s="185"/>
      <c r="BY297" s="185"/>
      <c r="BZ297" s="185"/>
      <c r="CA297" s="185"/>
      <c r="CB297" s="185"/>
      <c r="CC297" s="185"/>
      <c r="CD297" s="185"/>
      <c r="CE297" s="185"/>
      <c r="CF297" s="186"/>
    </row>
    <row r="298" spans="1:84" ht="7.5" customHeight="1" x14ac:dyDescent="0.3">
      <c r="A298" s="28" t="s">
        <v>35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35</v>
      </c>
      <c r="N298" s="12"/>
      <c r="O298" s="12"/>
      <c r="P298" s="12"/>
      <c r="Q298" s="12"/>
      <c r="R298" s="12"/>
      <c r="S298" s="12"/>
      <c r="T298" s="12"/>
      <c r="U298" s="21"/>
      <c r="V298" s="28" t="s">
        <v>35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35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35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35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35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35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210">
        <f ca="1">NOW()</f>
        <v>44305.875664699073</v>
      </c>
      <c r="B300" s="211"/>
      <c r="C300" s="211"/>
      <c r="D300" s="211"/>
      <c r="E300" s="211"/>
      <c r="F300" s="211"/>
      <c r="G300" s="211"/>
      <c r="H300" s="24"/>
      <c r="I300" s="24"/>
      <c r="J300" s="12"/>
      <c r="K300" s="12"/>
      <c r="L300" s="12"/>
      <c r="M300" s="12"/>
      <c r="N300" s="12"/>
      <c r="O300" s="214"/>
      <c r="P300" s="214"/>
      <c r="Q300" s="214"/>
      <c r="R300" s="214"/>
      <c r="S300" s="214"/>
      <c r="T300" s="214"/>
      <c r="U300" s="214"/>
      <c r="V300" s="210">
        <f ca="1">NOW()</f>
        <v>44305.875664699073</v>
      </c>
      <c r="W300" s="211"/>
      <c r="X300" s="211"/>
      <c r="Y300" s="211"/>
      <c r="Z300" s="211"/>
      <c r="AA300" s="211"/>
      <c r="AB300" s="211"/>
      <c r="AC300" s="24"/>
      <c r="AD300" s="24"/>
      <c r="AE300" s="12"/>
      <c r="AF300" s="12"/>
      <c r="AG300" s="12"/>
      <c r="AH300" s="12"/>
      <c r="AI300" s="12"/>
      <c r="AJ300" s="214"/>
      <c r="AK300" s="214"/>
      <c r="AL300" s="214"/>
      <c r="AM300" s="214"/>
      <c r="AN300" s="214"/>
      <c r="AO300" s="214"/>
      <c r="AP300" s="215"/>
      <c r="AQ300" s="210">
        <f ca="1">NOW()</f>
        <v>44305.875664699073</v>
      </c>
      <c r="AR300" s="211"/>
      <c r="AS300" s="211"/>
      <c r="AT300" s="211"/>
      <c r="AU300" s="211"/>
      <c r="AV300" s="211"/>
      <c r="AW300" s="211"/>
      <c r="AX300" s="24"/>
      <c r="AY300" s="24"/>
      <c r="AZ300" s="12"/>
      <c r="BA300" s="12"/>
      <c r="BB300" s="12"/>
      <c r="BC300" s="12"/>
      <c r="BD300" s="12"/>
      <c r="BE300" s="214"/>
      <c r="BF300" s="214"/>
      <c r="BG300" s="214"/>
      <c r="BH300" s="214"/>
      <c r="BI300" s="214"/>
      <c r="BJ300" s="214"/>
      <c r="BK300" s="215"/>
      <c r="BL300" s="210">
        <f ca="1">NOW()</f>
        <v>44305.875664699073</v>
      </c>
      <c r="BM300" s="211"/>
      <c r="BN300" s="211"/>
      <c r="BO300" s="211"/>
      <c r="BP300" s="211"/>
      <c r="BQ300" s="211"/>
      <c r="BR300" s="211"/>
      <c r="BS300" s="24"/>
      <c r="BT300" s="24"/>
      <c r="BU300" s="12"/>
      <c r="BV300" s="12"/>
      <c r="BW300" s="12"/>
      <c r="BX300" s="12"/>
      <c r="BY300" s="12"/>
      <c r="BZ300" s="214"/>
      <c r="CA300" s="214"/>
      <c r="CB300" s="214"/>
      <c r="CC300" s="214"/>
      <c r="CD300" s="214"/>
      <c r="CE300" s="214"/>
      <c r="CF300" s="215"/>
    </row>
    <row r="301" spans="1:84" ht="7.5" customHeight="1" x14ac:dyDescent="0.3">
      <c r="A301" s="212"/>
      <c r="B301" s="213"/>
      <c r="C301" s="213"/>
      <c r="D301" s="213"/>
      <c r="E301" s="213"/>
      <c r="F301" s="213"/>
      <c r="G301" s="213"/>
      <c r="H301" s="26"/>
      <c r="I301" s="26"/>
      <c r="J301" s="27"/>
      <c r="K301" s="27"/>
      <c r="L301" s="27"/>
      <c r="M301" s="27"/>
      <c r="N301" s="27"/>
      <c r="O301" s="216"/>
      <c r="P301" s="216"/>
      <c r="Q301" s="216"/>
      <c r="R301" s="216"/>
      <c r="S301" s="216"/>
      <c r="T301" s="216"/>
      <c r="U301" s="216"/>
      <c r="V301" s="212"/>
      <c r="W301" s="213"/>
      <c r="X301" s="213"/>
      <c r="Y301" s="213"/>
      <c r="Z301" s="213"/>
      <c r="AA301" s="213"/>
      <c r="AB301" s="213"/>
      <c r="AC301" s="26"/>
      <c r="AD301" s="26"/>
      <c r="AE301" s="27"/>
      <c r="AF301" s="27"/>
      <c r="AG301" s="27"/>
      <c r="AH301" s="27"/>
      <c r="AI301" s="27"/>
      <c r="AJ301" s="216"/>
      <c r="AK301" s="216"/>
      <c r="AL301" s="216"/>
      <c r="AM301" s="216"/>
      <c r="AN301" s="216"/>
      <c r="AO301" s="216"/>
      <c r="AP301" s="217"/>
      <c r="AQ301" s="212"/>
      <c r="AR301" s="213"/>
      <c r="AS301" s="213"/>
      <c r="AT301" s="213"/>
      <c r="AU301" s="213"/>
      <c r="AV301" s="213"/>
      <c r="AW301" s="213"/>
      <c r="AX301" s="26"/>
      <c r="AY301" s="26"/>
      <c r="AZ301" s="27"/>
      <c r="BA301" s="27"/>
      <c r="BB301" s="27"/>
      <c r="BC301" s="27"/>
      <c r="BD301" s="27"/>
      <c r="BE301" s="216"/>
      <c r="BF301" s="216"/>
      <c r="BG301" s="216"/>
      <c r="BH301" s="216"/>
      <c r="BI301" s="216"/>
      <c r="BJ301" s="216"/>
      <c r="BK301" s="217"/>
      <c r="BL301" s="212"/>
      <c r="BM301" s="213"/>
      <c r="BN301" s="213"/>
      <c r="BO301" s="213"/>
      <c r="BP301" s="213"/>
      <c r="BQ301" s="213"/>
      <c r="BR301" s="213"/>
      <c r="BS301" s="26"/>
      <c r="BT301" s="26"/>
      <c r="BU301" s="27"/>
      <c r="BV301" s="27"/>
      <c r="BW301" s="27"/>
      <c r="BX301" s="27"/>
      <c r="BY301" s="27"/>
      <c r="BZ301" s="216"/>
      <c r="CA301" s="216"/>
      <c r="CB301" s="216"/>
      <c r="CC301" s="216"/>
      <c r="CD301" s="216"/>
      <c r="CE301" s="216"/>
      <c r="CF301" s="217"/>
    </row>
  </sheetData>
  <sheetProtection algorithmName="SHA-512" hashValue="tPKDU0a61DxfUP2AzpQEA47Ua60q0kWuNDPvQXvzhxCU5VyNJ0BflTzkSJ1qnlweGDVwWtl1LQNMGlkXTh8o2w==" saltValue="zXyQt+a/Ru7v8fKKIWjJiw==" spinCount="100000" sheet="1" objects="1" scenarios="1"/>
  <mergeCells count="952"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  <mergeCell ref="BL300:BR301"/>
    <mergeCell ref="BZ300:CF301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AQ77:AZ79"/>
    <mergeCell ref="BA77:BB79"/>
    <mergeCell ref="BC77:BK79"/>
    <mergeCell ref="BL77:BU79"/>
    <mergeCell ref="BV77:BW79"/>
    <mergeCell ref="BX77:CF79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280:J282"/>
    <mergeCell ref="K280:L282"/>
    <mergeCell ref="M280:U282"/>
    <mergeCell ref="V280:AE282"/>
    <mergeCell ref="AF280:AG282"/>
    <mergeCell ref="AH280:AP282"/>
    <mergeCell ref="AQ283:AZ285"/>
    <mergeCell ref="BA283:BB285"/>
    <mergeCell ref="BC283:BK285"/>
    <mergeCell ref="BL277:BU279"/>
    <mergeCell ref="BV277:BW279"/>
    <mergeCell ref="BX277:CF279"/>
    <mergeCell ref="BC274:BK276"/>
    <mergeCell ref="BL274:BU276"/>
    <mergeCell ref="BV274:BW276"/>
    <mergeCell ref="BX274:CF276"/>
    <mergeCell ref="AQ280:AZ282"/>
    <mergeCell ref="BA280:BB282"/>
    <mergeCell ref="BC280:BK282"/>
    <mergeCell ref="BL280:BU282"/>
    <mergeCell ref="BV280:BW282"/>
    <mergeCell ref="BX280:CF282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271:K272"/>
    <mergeCell ref="L271:U272"/>
    <mergeCell ref="V271:AF272"/>
    <mergeCell ref="AG271:AP272"/>
    <mergeCell ref="AQ271:BA272"/>
    <mergeCell ref="BB271:BK272"/>
    <mergeCell ref="A277:J279"/>
    <mergeCell ref="K277:L279"/>
    <mergeCell ref="M277:U279"/>
    <mergeCell ref="V277:AE279"/>
    <mergeCell ref="AF277:AG279"/>
    <mergeCell ref="AH277:AP279"/>
    <mergeCell ref="AQ277:AZ279"/>
    <mergeCell ref="BA277:BB279"/>
    <mergeCell ref="BC277:BK279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B267:BD268"/>
    <mergeCell ref="BS267:BU268"/>
    <mergeCell ref="BV267:BV268"/>
    <mergeCell ref="BW267:BY268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237:J239"/>
    <mergeCell ref="K237:L239"/>
    <mergeCell ref="M237:U239"/>
    <mergeCell ref="V237:AE239"/>
    <mergeCell ref="AF237:AG239"/>
    <mergeCell ref="AH237:AP239"/>
    <mergeCell ref="AQ240:AZ242"/>
    <mergeCell ref="BA240:BB242"/>
    <mergeCell ref="BC240:BK242"/>
    <mergeCell ref="BL234:BU236"/>
    <mergeCell ref="BV234:BW236"/>
    <mergeCell ref="BX234:CF236"/>
    <mergeCell ref="BC231:BK233"/>
    <mergeCell ref="BL231:BU233"/>
    <mergeCell ref="BV231:BW233"/>
    <mergeCell ref="BX231:CF233"/>
    <mergeCell ref="AQ237:AZ239"/>
    <mergeCell ref="BA237:BB239"/>
    <mergeCell ref="BC237:BK239"/>
    <mergeCell ref="BL237:BU239"/>
    <mergeCell ref="BV237:BW239"/>
    <mergeCell ref="BX237:CF239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228:K229"/>
    <mergeCell ref="L228:U229"/>
    <mergeCell ref="V228:AF229"/>
    <mergeCell ref="AG228:AP229"/>
    <mergeCell ref="AQ228:BA229"/>
    <mergeCell ref="BB228:BK229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B224:BD225"/>
    <mergeCell ref="BS224:BU225"/>
    <mergeCell ref="BV224:BV225"/>
    <mergeCell ref="BW224:BY225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194:J196"/>
    <mergeCell ref="K194:L196"/>
    <mergeCell ref="M194:U196"/>
    <mergeCell ref="V194:AE196"/>
    <mergeCell ref="AF194:AG196"/>
    <mergeCell ref="AH194:AP196"/>
    <mergeCell ref="AQ197:AZ199"/>
    <mergeCell ref="BA197:BB199"/>
    <mergeCell ref="BC197:BK199"/>
    <mergeCell ref="BL191:BU193"/>
    <mergeCell ref="BV191:BW193"/>
    <mergeCell ref="BX191:CF193"/>
    <mergeCell ref="BC188:BK190"/>
    <mergeCell ref="BL188:BU190"/>
    <mergeCell ref="BV188:BW190"/>
    <mergeCell ref="BX188:CF190"/>
    <mergeCell ref="AQ194:AZ196"/>
    <mergeCell ref="BA194:BB196"/>
    <mergeCell ref="BC194:BK196"/>
    <mergeCell ref="BL194:BU196"/>
    <mergeCell ref="BV194:BW196"/>
    <mergeCell ref="BX194:CF196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185:K186"/>
    <mergeCell ref="L185:U186"/>
    <mergeCell ref="V185:AF186"/>
    <mergeCell ref="AG185:AP186"/>
    <mergeCell ref="AQ185:BA186"/>
    <mergeCell ref="BB185:BK186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B181:BD182"/>
    <mergeCell ref="BS181:BU182"/>
    <mergeCell ref="BV181:BV182"/>
    <mergeCell ref="BW181:BY182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151:J153"/>
    <mergeCell ref="K151:L153"/>
    <mergeCell ref="M151:U153"/>
    <mergeCell ref="V151:AE153"/>
    <mergeCell ref="AF151:AG153"/>
    <mergeCell ref="AH151:AP153"/>
    <mergeCell ref="AQ154:AZ156"/>
    <mergeCell ref="BA154:BB156"/>
    <mergeCell ref="BC154:BK156"/>
    <mergeCell ref="BL148:BU150"/>
    <mergeCell ref="BV148:BW150"/>
    <mergeCell ref="BX148:CF150"/>
    <mergeCell ref="BC145:BK147"/>
    <mergeCell ref="BL145:BU147"/>
    <mergeCell ref="BV145:BW147"/>
    <mergeCell ref="BX145:CF147"/>
    <mergeCell ref="AQ151:AZ153"/>
    <mergeCell ref="BA151:BB153"/>
    <mergeCell ref="BC151:BK153"/>
    <mergeCell ref="BL151:BU153"/>
    <mergeCell ref="BV151:BW153"/>
    <mergeCell ref="BX151:CF15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142:K143"/>
    <mergeCell ref="L142:U143"/>
    <mergeCell ref="V142:AF143"/>
    <mergeCell ref="AG142:AP143"/>
    <mergeCell ref="AQ142:BA143"/>
    <mergeCell ref="BB142:BK14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B138:BD139"/>
    <mergeCell ref="BS138:BU139"/>
    <mergeCell ref="BV138:BV139"/>
    <mergeCell ref="BW138:BY139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108:J110"/>
    <mergeCell ref="K108:L110"/>
    <mergeCell ref="M108:U110"/>
    <mergeCell ref="V108:AE110"/>
    <mergeCell ref="AF108:AG110"/>
    <mergeCell ref="AH108:AP110"/>
    <mergeCell ref="AQ111:AZ113"/>
    <mergeCell ref="BA111:BB113"/>
    <mergeCell ref="BC111:BK113"/>
    <mergeCell ref="BL105:BU107"/>
    <mergeCell ref="BV105:BW107"/>
    <mergeCell ref="BX105:CF107"/>
    <mergeCell ref="BC102:BK104"/>
    <mergeCell ref="BL102:BU104"/>
    <mergeCell ref="BV102:BW104"/>
    <mergeCell ref="BX102:CF104"/>
    <mergeCell ref="AQ108:AZ110"/>
    <mergeCell ref="BA108:BB110"/>
    <mergeCell ref="BC108:BK110"/>
    <mergeCell ref="BL108:BU110"/>
    <mergeCell ref="BV108:BW110"/>
    <mergeCell ref="BX108:CF11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99:K100"/>
    <mergeCell ref="L99:U100"/>
    <mergeCell ref="V99:AF100"/>
    <mergeCell ref="AG99:AP100"/>
    <mergeCell ref="AQ99:BA100"/>
    <mergeCell ref="BB99:BK100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B95:BD96"/>
    <mergeCell ref="BS95:BU96"/>
    <mergeCell ref="BV95:BV96"/>
    <mergeCell ref="BW95:BY9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AQ71:AZ73"/>
    <mergeCell ref="A71:J73"/>
    <mergeCell ref="K71:L73"/>
    <mergeCell ref="M71:U73"/>
    <mergeCell ref="V71:AE73"/>
    <mergeCell ref="AF71:AG73"/>
    <mergeCell ref="AH71:AP73"/>
    <mergeCell ref="AQ80:AZ82"/>
    <mergeCell ref="BA80:BB82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F62:AG64"/>
    <mergeCell ref="AH62:AP64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W52:BY53"/>
    <mergeCell ref="BL56:BV57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3" manualBreakCount="3">
    <brk id="86" max="83" man="1"/>
    <brk id="172" max="83" man="1"/>
    <brk id="25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6CB3-ED73-494C-AB19-E11EF0588F06}">
  <dimension ref="A1:CF238"/>
  <sheetViews>
    <sheetView view="pageBreakPreview" zoomScaleNormal="100" zoomScaleSheetLayoutView="100" workbookViewId="0">
      <selection activeCell="AK247" sqref="AK247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9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4</v>
      </c>
      <c r="I9" s="218"/>
      <c r="J9" s="218"/>
      <c r="K9" s="171" t="s">
        <v>1</v>
      </c>
      <c r="L9" s="218">
        <v>5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171" t="s">
        <v>1</v>
      </c>
      <c r="AG9" s="218">
        <v>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171" t="s">
        <v>1</v>
      </c>
      <c r="BB9" s="218">
        <v>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1</v>
      </c>
      <c r="BT9" s="218"/>
      <c r="BU9" s="218"/>
      <c r="BV9" s="171" t="s">
        <v>1</v>
      </c>
      <c r="BW9" s="218">
        <v>8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172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172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172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172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3" customFormat="1" ht="7.5" customHeight="1" x14ac:dyDescent="0.2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9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9"/>
      <c r="AQ12" s="97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9"/>
      <c r="BL12" s="97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9"/>
    </row>
    <row r="13" spans="1:84" s="93" customFormat="1" ht="7.5" customHeight="1" x14ac:dyDescent="0.25">
      <c r="A13" s="173">
        <f>Results!B11</f>
        <v>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>
        <f>Results!B13</f>
        <v>0</v>
      </c>
      <c r="M13" s="174"/>
      <c r="N13" s="174"/>
      <c r="O13" s="174"/>
      <c r="P13" s="174"/>
      <c r="Q13" s="174"/>
      <c r="R13" s="174"/>
      <c r="S13" s="174"/>
      <c r="T13" s="174"/>
      <c r="U13" s="177"/>
      <c r="V13" s="173">
        <f>Results!B7</f>
        <v>0</v>
      </c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>
        <f>Results!B17</f>
        <v>0</v>
      </c>
      <c r="AH13" s="174"/>
      <c r="AI13" s="174"/>
      <c r="AJ13" s="174"/>
      <c r="AK13" s="174"/>
      <c r="AL13" s="174"/>
      <c r="AM13" s="174"/>
      <c r="AN13" s="174"/>
      <c r="AO13" s="174"/>
      <c r="AP13" s="177"/>
      <c r="AQ13" s="173">
        <f>Results!B9</f>
        <v>0</v>
      </c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>
        <f>Results!B15</f>
        <v>0</v>
      </c>
      <c r="BC13" s="174"/>
      <c r="BD13" s="174"/>
      <c r="BE13" s="174"/>
      <c r="BF13" s="174"/>
      <c r="BG13" s="174"/>
      <c r="BH13" s="174"/>
      <c r="BI13" s="174"/>
      <c r="BJ13" s="174"/>
      <c r="BK13" s="177"/>
      <c r="BL13" s="173">
        <f>Results!B5</f>
        <v>0</v>
      </c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>
        <f>Results!B19</f>
        <v>0</v>
      </c>
      <c r="BX13" s="174"/>
      <c r="BY13" s="174"/>
      <c r="BZ13" s="174"/>
      <c r="CA13" s="174"/>
      <c r="CB13" s="174"/>
      <c r="CC13" s="174"/>
      <c r="CD13" s="174"/>
      <c r="CE13" s="174"/>
      <c r="CF13" s="177"/>
    </row>
    <row r="14" spans="1:84" s="93" customFormat="1" ht="7.5" customHeight="1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7"/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7"/>
      <c r="AQ14" s="175"/>
      <c r="AR14" s="176"/>
      <c r="AS14" s="176"/>
      <c r="AT14" s="176"/>
      <c r="AU14" s="176"/>
      <c r="AV14" s="176"/>
      <c r="AW14" s="176"/>
      <c r="AX14" s="176"/>
      <c r="AY14" s="176"/>
      <c r="AZ14" s="176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7"/>
      <c r="BL14" s="175"/>
      <c r="BM14" s="176"/>
      <c r="BN14" s="176"/>
      <c r="BO14" s="176"/>
      <c r="BP14" s="176"/>
      <c r="BQ14" s="176"/>
      <c r="BR14" s="176"/>
      <c r="BS14" s="176"/>
      <c r="BT14" s="176"/>
      <c r="BU14" s="176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7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78" t="s">
        <v>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2">
        <v>1</v>
      </c>
      <c r="L16" s="182"/>
      <c r="M16" s="183"/>
      <c r="N16" s="183"/>
      <c r="O16" s="183"/>
      <c r="P16" s="183"/>
      <c r="Q16" s="183"/>
      <c r="R16" s="183"/>
      <c r="S16" s="183"/>
      <c r="T16" s="183"/>
      <c r="U16" s="184"/>
      <c r="V16" s="178" t="s">
        <v>5</v>
      </c>
      <c r="W16" s="179"/>
      <c r="X16" s="179"/>
      <c r="Y16" s="179"/>
      <c r="Z16" s="179"/>
      <c r="AA16" s="179"/>
      <c r="AB16" s="179"/>
      <c r="AC16" s="179"/>
      <c r="AD16" s="179"/>
      <c r="AE16" s="179"/>
      <c r="AF16" s="182">
        <v>1</v>
      </c>
      <c r="AG16" s="182"/>
      <c r="AH16" s="183"/>
      <c r="AI16" s="183"/>
      <c r="AJ16" s="183"/>
      <c r="AK16" s="183"/>
      <c r="AL16" s="183"/>
      <c r="AM16" s="183"/>
      <c r="AN16" s="183"/>
      <c r="AO16" s="183"/>
      <c r="AP16" s="184"/>
      <c r="AQ16" s="178" t="s">
        <v>5</v>
      </c>
      <c r="AR16" s="179"/>
      <c r="AS16" s="179"/>
      <c r="AT16" s="179"/>
      <c r="AU16" s="179"/>
      <c r="AV16" s="179"/>
      <c r="AW16" s="179"/>
      <c r="AX16" s="179"/>
      <c r="AY16" s="179"/>
      <c r="AZ16" s="179"/>
      <c r="BA16" s="182">
        <v>1</v>
      </c>
      <c r="BB16" s="182"/>
      <c r="BC16" s="183"/>
      <c r="BD16" s="183"/>
      <c r="BE16" s="183"/>
      <c r="BF16" s="183"/>
      <c r="BG16" s="183"/>
      <c r="BH16" s="183"/>
      <c r="BI16" s="183"/>
      <c r="BJ16" s="183"/>
      <c r="BK16" s="184"/>
      <c r="BL16" s="178" t="s">
        <v>5</v>
      </c>
      <c r="BM16" s="179"/>
      <c r="BN16" s="179"/>
      <c r="BO16" s="179"/>
      <c r="BP16" s="179"/>
      <c r="BQ16" s="179"/>
      <c r="BR16" s="179"/>
      <c r="BS16" s="179"/>
      <c r="BT16" s="179"/>
      <c r="BU16" s="179"/>
      <c r="BV16" s="182">
        <v>1</v>
      </c>
      <c r="BW16" s="182"/>
      <c r="BX16" s="183"/>
      <c r="BY16" s="183"/>
      <c r="BZ16" s="183"/>
      <c r="CA16" s="183"/>
      <c r="CB16" s="183"/>
      <c r="CC16" s="183"/>
      <c r="CD16" s="183"/>
      <c r="CE16" s="183"/>
      <c r="CF16" s="184"/>
    </row>
    <row r="17" spans="1:84" s="29" customFormat="1" ht="7.5" customHeight="1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82"/>
      <c r="L17" s="182"/>
      <c r="M17" s="183"/>
      <c r="N17" s="183"/>
      <c r="O17" s="183"/>
      <c r="P17" s="183"/>
      <c r="Q17" s="183"/>
      <c r="R17" s="183"/>
      <c r="S17" s="183"/>
      <c r="T17" s="183"/>
      <c r="U17" s="184"/>
      <c r="V17" s="178"/>
      <c r="W17" s="179"/>
      <c r="X17" s="179"/>
      <c r="Y17" s="179"/>
      <c r="Z17" s="179"/>
      <c r="AA17" s="179"/>
      <c r="AB17" s="179"/>
      <c r="AC17" s="179"/>
      <c r="AD17" s="179"/>
      <c r="AE17" s="179"/>
      <c r="AF17" s="182"/>
      <c r="AG17" s="182"/>
      <c r="AH17" s="183"/>
      <c r="AI17" s="183"/>
      <c r="AJ17" s="183"/>
      <c r="AK17" s="183"/>
      <c r="AL17" s="183"/>
      <c r="AM17" s="183"/>
      <c r="AN17" s="183"/>
      <c r="AO17" s="183"/>
      <c r="AP17" s="184"/>
      <c r="AQ17" s="178"/>
      <c r="AR17" s="179"/>
      <c r="AS17" s="179"/>
      <c r="AT17" s="179"/>
      <c r="AU17" s="179"/>
      <c r="AV17" s="179"/>
      <c r="AW17" s="179"/>
      <c r="AX17" s="179"/>
      <c r="AY17" s="179"/>
      <c r="AZ17" s="179"/>
      <c r="BA17" s="182"/>
      <c r="BB17" s="182"/>
      <c r="BC17" s="183"/>
      <c r="BD17" s="183"/>
      <c r="BE17" s="183"/>
      <c r="BF17" s="183"/>
      <c r="BG17" s="183"/>
      <c r="BH17" s="183"/>
      <c r="BI17" s="183"/>
      <c r="BJ17" s="183"/>
      <c r="BK17" s="184"/>
      <c r="BL17" s="178"/>
      <c r="BM17" s="179"/>
      <c r="BN17" s="179"/>
      <c r="BO17" s="179"/>
      <c r="BP17" s="179"/>
      <c r="BQ17" s="179"/>
      <c r="BR17" s="179"/>
      <c r="BS17" s="179"/>
      <c r="BT17" s="179"/>
      <c r="BU17" s="179"/>
      <c r="BV17" s="182"/>
      <c r="BW17" s="182"/>
      <c r="BX17" s="183"/>
      <c r="BY17" s="183"/>
      <c r="BZ17" s="183"/>
      <c r="CA17" s="183"/>
      <c r="CB17" s="183"/>
      <c r="CC17" s="183"/>
      <c r="CD17" s="183"/>
      <c r="CE17" s="183"/>
      <c r="CF17" s="184"/>
    </row>
    <row r="18" spans="1:84" s="1" customFormat="1" ht="7.5" customHeight="1" x14ac:dyDescent="0.4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2"/>
      <c r="M18" s="185"/>
      <c r="N18" s="185"/>
      <c r="O18" s="185"/>
      <c r="P18" s="185"/>
      <c r="Q18" s="185"/>
      <c r="R18" s="185"/>
      <c r="S18" s="185"/>
      <c r="T18" s="185"/>
      <c r="U18" s="186"/>
      <c r="V18" s="180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  <c r="AG18" s="182"/>
      <c r="AH18" s="185"/>
      <c r="AI18" s="185"/>
      <c r="AJ18" s="185"/>
      <c r="AK18" s="185"/>
      <c r="AL18" s="185"/>
      <c r="AM18" s="185"/>
      <c r="AN18" s="185"/>
      <c r="AO18" s="185"/>
      <c r="AP18" s="186"/>
      <c r="AQ18" s="180"/>
      <c r="AR18" s="181"/>
      <c r="AS18" s="181"/>
      <c r="AT18" s="181"/>
      <c r="AU18" s="181"/>
      <c r="AV18" s="181"/>
      <c r="AW18" s="181"/>
      <c r="AX18" s="181"/>
      <c r="AY18" s="181"/>
      <c r="AZ18" s="181"/>
      <c r="BA18" s="182"/>
      <c r="BB18" s="182"/>
      <c r="BC18" s="185"/>
      <c r="BD18" s="185"/>
      <c r="BE18" s="185"/>
      <c r="BF18" s="185"/>
      <c r="BG18" s="185"/>
      <c r="BH18" s="185"/>
      <c r="BI18" s="185"/>
      <c r="BJ18" s="185"/>
      <c r="BK18" s="186"/>
      <c r="BL18" s="180"/>
      <c r="BM18" s="181"/>
      <c r="BN18" s="181"/>
      <c r="BO18" s="181"/>
      <c r="BP18" s="181"/>
      <c r="BQ18" s="181"/>
      <c r="BR18" s="181"/>
      <c r="BS18" s="181"/>
      <c r="BT18" s="181"/>
      <c r="BU18" s="181"/>
      <c r="BV18" s="182"/>
      <c r="BW18" s="182"/>
      <c r="BX18" s="185"/>
      <c r="BY18" s="185"/>
      <c r="BZ18" s="185"/>
      <c r="CA18" s="185"/>
      <c r="CB18" s="185"/>
      <c r="CC18" s="185"/>
      <c r="CD18" s="185"/>
      <c r="CE18" s="185"/>
      <c r="CF18" s="186"/>
    </row>
    <row r="19" spans="1:84" ht="7.5" customHeight="1" x14ac:dyDescent="0.25">
      <c r="A19" s="203"/>
      <c r="B19" s="183"/>
      <c r="C19" s="183"/>
      <c r="D19" s="183"/>
      <c r="E19" s="183"/>
      <c r="F19" s="183"/>
      <c r="G19" s="183"/>
      <c r="H19" s="183"/>
      <c r="I19" s="183"/>
      <c r="J19" s="183"/>
      <c r="K19" s="182">
        <v>2</v>
      </c>
      <c r="L19" s="182"/>
      <c r="M19" s="179" t="s">
        <v>5</v>
      </c>
      <c r="N19" s="179"/>
      <c r="O19" s="179"/>
      <c r="P19" s="179"/>
      <c r="Q19" s="179"/>
      <c r="R19" s="179"/>
      <c r="S19" s="179"/>
      <c r="T19" s="179"/>
      <c r="U19" s="199"/>
      <c r="V19" s="203"/>
      <c r="W19" s="183"/>
      <c r="X19" s="183"/>
      <c r="Y19" s="183"/>
      <c r="Z19" s="183"/>
      <c r="AA19" s="183"/>
      <c r="AB19" s="183"/>
      <c r="AC19" s="183"/>
      <c r="AD19" s="183"/>
      <c r="AE19" s="183"/>
      <c r="AF19" s="182">
        <v>2</v>
      </c>
      <c r="AG19" s="182"/>
      <c r="AH19" s="179" t="s">
        <v>5</v>
      </c>
      <c r="AI19" s="179"/>
      <c r="AJ19" s="179"/>
      <c r="AK19" s="179"/>
      <c r="AL19" s="179"/>
      <c r="AM19" s="179"/>
      <c r="AN19" s="179"/>
      <c r="AO19" s="179"/>
      <c r="AP19" s="199"/>
      <c r="AQ19" s="196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>
        <v>2</v>
      </c>
      <c r="BB19" s="182"/>
      <c r="BC19" s="179" t="s">
        <v>5</v>
      </c>
      <c r="BD19" s="179"/>
      <c r="BE19" s="179"/>
      <c r="BF19" s="179"/>
      <c r="BG19" s="179"/>
      <c r="BH19" s="179"/>
      <c r="BI19" s="179"/>
      <c r="BJ19" s="179"/>
      <c r="BK19" s="199"/>
      <c r="BL19" s="196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>
        <v>2</v>
      </c>
      <c r="BW19" s="182"/>
      <c r="BX19" s="179" t="s">
        <v>5</v>
      </c>
      <c r="BY19" s="179"/>
      <c r="BZ19" s="179"/>
      <c r="CA19" s="179"/>
      <c r="CB19" s="179"/>
      <c r="CC19" s="179"/>
      <c r="CD19" s="179"/>
      <c r="CE19" s="179"/>
      <c r="CF19" s="199"/>
    </row>
    <row r="20" spans="1:84" ht="7.5" customHeight="1" x14ac:dyDescent="0.25">
      <c r="A20" s="203"/>
      <c r="B20" s="183"/>
      <c r="C20" s="183"/>
      <c r="D20" s="183"/>
      <c r="E20" s="183"/>
      <c r="F20" s="183"/>
      <c r="G20" s="183"/>
      <c r="H20" s="183"/>
      <c r="I20" s="183"/>
      <c r="J20" s="183"/>
      <c r="K20" s="182"/>
      <c r="L20" s="182"/>
      <c r="M20" s="179"/>
      <c r="N20" s="179"/>
      <c r="O20" s="179"/>
      <c r="P20" s="179"/>
      <c r="Q20" s="179"/>
      <c r="R20" s="179"/>
      <c r="S20" s="179"/>
      <c r="T20" s="179"/>
      <c r="U20" s="199"/>
      <c r="V20" s="203"/>
      <c r="W20" s="183"/>
      <c r="X20" s="183"/>
      <c r="Y20" s="183"/>
      <c r="Z20" s="183"/>
      <c r="AA20" s="183"/>
      <c r="AB20" s="183"/>
      <c r="AC20" s="183"/>
      <c r="AD20" s="183"/>
      <c r="AE20" s="183"/>
      <c r="AF20" s="182"/>
      <c r="AG20" s="182"/>
      <c r="AH20" s="179"/>
      <c r="AI20" s="179"/>
      <c r="AJ20" s="179"/>
      <c r="AK20" s="179"/>
      <c r="AL20" s="179"/>
      <c r="AM20" s="179"/>
      <c r="AN20" s="179"/>
      <c r="AO20" s="179"/>
      <c r="AP20" s="199"/>
      <c r="AQ20" s="196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79"/>
      <c r="BD20" s="179"/>
      <c r="BE20" s="179"/>
      <c r="BF20" s="179"/>
      <c r="BG20" s="179"/>
      <c r="BH20" s="179"/>
      <c r="BI20" s="179"/>
      <c r="BJ20" s="179"/>
      <c r="BK20" s="199"/>
      <c r="BL20" s="196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79"/>
      <c r="BY20" s="179"/>
      <c r="BZ20" s="179"/>
      <c r="CA20" s="179"/>
      <c r="CB20" s="179"/>
      <c r="CC20" s="179"/>
      <c r="CD20" s="179"/>
      <c r="CE20" s="179"/>
      <c r="CF20" s="199"/>
    </row>
    <row r="21" spans="1:84" ht="7.5" customHeight="1" x14ac:dyDescent="0.25">
      <c r="A21" s="204"/>
      <c r="B21" s="185"/>
      <c r="C21" s="185"/>
      <c r="D21" s="185"/>
      <c r="E21" s="185"/>
      <c r="F21" s="185"/>
      <c r="G21" s="185"/>
      <c r="H21" s="185"/>
      <c r="I21" s="185"/>
      <c r="J21" s="185"/>
      <c r="K21" s="182"/>
      <c r="L21" s="182"/>
      <c r="M21" s="181"/>
      <c r="N21" s="181"/>
      <c r="O21" s="181"/>
      <c r="P21" s="181"/>
      <c r="Q21" s="181"/>
      <c r="R21" s="181"/>
      <c r="S21" s="181"/>
      <c r="T21" s="181"/>
      <c r="U21" s="200"/>
      <c r="V21" s="204"/>
      <c r="W21" s="185"/>
      <c r="X21" s="185"/>
      <c r="Y21" s="185"/>
      <c r="Z21" s="185"/>
      <c r="AA21" s="185"/>
      <c r="AB21" s="185"/>
      <c r="AC21" s="185"/>
      <c r="AD21" s="185"/>
      <c r="AE21" s="185"/>
      <c r="AF21" s="182"/>
      <c r="AG21" s="182"/>
      <c r="AH21" s="181"/>
      <c r="AI21" s="181"/>
      <c r="AJ21" s="181"/>
      <c r="AK21" s="181"/>
      <c r="AL21" s="181"/>
      <c r="AM21" s="181"/>
      <c r="AN21" s="181"/>
      <c r="AO21" s="181"/>
      <c r="AP21" s="200"/>
      <c r="AQ21" s="197"/>
      <c r="AR21" s="198"/>
      <c r="AS21" s="198"/>
      <c r="AT21" s="198"/>
      <c r="AU21" s="198"/>
      <c r="AV21" s="198"/>
      <c r="AW21" s="198"/>
      <c r="AX21" s="198"/>
      <c r="AY21" s="198"/>
      <c r="AZ21" s="198"/>
      <c r="BA21" s="182"/>
      <c r="BB21" s="182"/>
      <c r="BC21" s="181"/>
      <c r="BD21" s="181"/>
      <c r="BE21" s="181"/>
      <c r="BF21" s="181"/>
      <c r="BG21" s="181"/>
      <c r="BH21" s="181"/>
      <c r="BI21" s="181"/>
      <c r="BJ21" s="181"/>
      <c r="BK21" s="200"/>
      <c r="BL21" s="197"/>
      <c r="BM21" s="198"/>
      <c r="BN21" s="198"/>
      <c r="BO21" s="198"/>
      <c r="BP21" s="198"/>
      <c r="BQ21" s="198"/>
      <c r="BR21" s="198"/>
      <c r="BS21" s="198"/>
      <c r="BT21" s="198"/>
      <c r="BU21" s="198"/>
      <c r="BV21" s="182"/>
      <c r="BW21" s="182"/>
      <c r="BX21" s="181"/>
      <c r="BY21" s="181"/>
      <c r="BZ21" s="181"/>
      <c r="CA21" s="181"/>
      <c r="CB21" s="181"/>
      <c r="CC21" s="181"/>
      <c r="CD21" s="181"/>
      <c r="CE21" s="181"/>
      <c r="CF21" s="200"/>
    </row>
    <row r="22" spans="1:84" ht="7.5" customHeight="1" x14ac:dyDescent="0.25">
      <c r="A22" s="178" t="s">
        <v>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82">
        <v>3</v>
      </c>
      <c r="L22" s="182"/>
      <c r="M22" s="183"/>
      <c r="N22" s="183"/>
      <c r="O22" s="183"/>
      <c r="P22" s="183"/>
      <c r="Q22" s="183"/>
      <c r="R22" s="183"/>
      <c r="S22" s="183"/>
      <c r="T22" s="183"/>
      <c r="U22" s="184"/>
      <c r="V22" s="178" t="s">
        <v>5</v>
      </c>
      <c r="W22" s="179"/>
      <c r="X22" s="179"/>
      <c r="Y22" s="179"/>
      <c r="Z22" s="179"/>
      <c r="AA22" s="179"/>
      <c r="AB22" s="179"/>
      <c r="AC22" s="179"/>
      <c r="AD22" s="179"/>
      <c r="AE22" s="179"/>
      <c r="AF22" s="182">
        <v>3</v>
      </c>
      <c r="AG22" s="182"/>
      <c r="AH22" s="182"/>
      <c r="AI22" s="182"/>
      <c r="AJ22" s="182"/>
      <c r="AK22" s="182"/>
      <c r="AL22" s="182"/>
      <c r="AM22" s="182"/>
      <c r="AN22" s="182"/>
      <c r="AO22" s="182"/>
      <c r="AP22" s="201"/>
      <c r="AQ22" s="178" t="s">
        <v>5</v>
      </c>
      <c r="AR22" s="179"/>
      <c r="AS22" s="179"/>
      <c r="AT22" s="179"/>
      <c r="AU22" s="179"/>
      <c r="AV22" s="179"/>
      <c r="AW22" s="179"/>
      <c r="AX22" s="179"/>
      <c r="AY22" s="179"/>
      <c r="AZ22" s="179"/>
      <c r="BA22" s="182">
        <v>3</v>
      </c>
      <c r="BB22" s="182"/>
      <c r="BC22" s="182"/>
      <c r="BD22" s="182"/>
      <c r="BE22" s="182"/>
      <c r="BF22" s="182"/>
      <c r="BG22" s="182"/>
      <c r="BH22" s="182"/>
      <c r="BI22" s="182"/>
      <c r="BJ22" s="182"/>
      <c r="BK22" s="201"/>
      <c r="BL22" s="178" t="s">
        <v>5</v>
      </c>
      <c r="BM22" s="179"/>
      <c r="BN22" s="179"/>
      <c r="BO22" s="179"/>
      <c r="BP22" s="179"/>
      <c r="BQ22" s="179"/>
      <c r="BR22" s="179"/>
      <c r="BS22" s="179"/>
      <c r="BT22" s="179"/>
      <c r="BU22" s="179"/>
      <c r="BV22" s="182">
        <v>3</v>
      </c>
      <c r="BW22" s="182"/>
      <c r="BX22" s="182"/>
      <c r="BY22" s="182"/>
      <c r="BZ22" s="182"/>
      <c r="CA22" s="182"/>
      <c r="CB22" s="182"/>
      <c r="CC22" s="182"/>
      <c r="CD22" s="182"/>
      <c r="CE22" s="182"/>
      <c r="CF22" s="201"/>
    </row>
    <row r="23" spans="1:84" ht="7.5" customHeight="1" x14ac:dyDescent="0.2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82"/>
      <c r="L23" s="182"/>
      <c r="M23" s="183"/>
      <c r="N23" s="183"/>
      <c r="O23" s="183"/>
      <c r="P23" s="183"/>
      <c r="Q23" s="183"/>
      <c r="R23" s="183"/>
      <c r="S23" s="183"/>
      <c r="T23" s="183"/>
      <c r="U23" s="184"/>
      <c r="V23" s="178"/>
      <c r="W23" s="179"/>
      <c r="X23" s="179"/>
      <c r="Y23" s="179"/>
      <c r="Z23" s="179"/>
      <c r="AA23" s="179"/>
      <c r="AB23" s="179"/>
      <c r="AC23" s="179"/>
      <c r="AD23" s="179"/>
      <c r="AE23" s="179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201"/>
      <c r="AQ23" s="178"/>
      <c r="AR23" s="179"/>
      <c r="AS23" s="179"/>
      <c r="AT23" s="179"/>
      <c r="AU23" s="179"/>
      <c r="AV23" s="179"/>
      <c r="AW23" s="179"/>
      <c r="AX23" s="179"/>
      <c r="AY23" s="179"/>
      <c r="AZ23" s="179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201"/>
      <c r="BL23" s="178"/>
      <c r="BM23" s="179"/>
      <c r="BN23" s="179"/>
      <c r="BO23" s="179"/>
      <c r="BP23" s="179"/>
      <c r="BQ23" s="179"/>
      <c r="BR23" s="179"/>
      <c r="BS23" s="179"/>
      <c r="BT23" s="179"/>
      <c r="BU23" s="179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201"/>
    </row>
    <row r="24" spans="1:84" ht="7.5" customHeight="1" x14ac:dyDescent="0.2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5"/>
      <c r="N24" s="185"/>
      <c r="O24" s="185"/>
      <c r="P24" s="185"/>
      <c r="Q24" s="185"/>
      <c r="R24" s="185"/>
      <c r="S24" s="185"/>
      <c r="T24" s="185"/>
      <c r="U24" s="186"/>
      <c r="V24" s="180"/>
      <c r="W24" s="181"/>
      <c r="X24" s="181"/>
      <c r="Y24" s="181"/>
      <c r="Z24" s="181"/>
      <c r="AA24" s="181"/>
      <c r="AB24" s="181"/>
      <c r="AC24" s="181"/>
      <c r="AD24" s="181"/>
      <c r="AE24" s="181"/>
      <c r="AF24" s="182"/>
      <c r="AG24" s="182"/>
      <c r="AH24" s="198"/>
      <c r="AI24" s="198"/>
      <c r="AJ24" s="198"/>
      <c r="AK24" s="198"/>
      <c r="AL24" s="198"/>
      <c r="AM24" s="198"/>
      <c r="AN24" s="198"/>
      <c r="AO24" s="198"/>
      <c r="AP24" s="202"/>
      <c r="AQ24" s="180"/>
      <c r="AR24" s="181"/>
      <c r="AS24" s="181"/>
      <c r="AT24" s="181"/>
      <c r="AU24" s="181"/>
      <c r="AV24" s="181"/>
      <c r="AW24" s="181"/>
      <c r="AX24" s="181"/>
      <c r="AY24" s="181"/>
      <c r="AZ24" s="181"/>
      <c r="BA24" s="182"/>
      <c r="BB24" s="182"/>
      <c r="BC24" s="198"/>
      <c r="BD24" s="198"/>
      <c r="BE24" s="198"/>
      <c r="BF24" s="198"/>
      <c r="BG24" s="198"/>
      <c r="BH24" s="198"/>
      <c r="BI24" s="198"/>
      <c r="BJ24" s="198"/>
      <c r="BK24" s="202"/>
      <c r="BL24" s="180"/>
      <c r="BM24" s="181"/>
      <c r="BN24" s="181"/>
      <c r="BO24" s="181"/>
      <c r="BP24" s="181"/>
      <c r="BQ24" s="181"/>
      <c r="BR24" s="181"/>
      <c r="BS24" s="181"/>
      <c r="BT24" s="181"/>
      <c r="BU24" s="181"/>
      <c r="BV24" s="182"/>
      <c r="BW24" s="182"/>
      <c r="BX24" s="198"/>
      <c r="BY24" s="198"/>
      <c r="BZ24" s="198"/>
      <c r="CA24" s="198"/>
      <c r="CB24" s="198"/>
      <c r="CC24" s="198"/>
      <c r="CD24" s="198"/>
      <c r="CE24" s="198"/>
      <c r="CF24" s="202"/>
    </row>
    <row r="25" spans="1:84" ht="7.5" customHeight="1" x14ac:dyDescent="0.25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182">
        <v>4</v>
      </c>
      <c r="L25" s="182"/>
      <c r="M25" s="179" t="s">
        <v>5</v>
      </c>
      <c r="N25" s="179"/>
      <c r="O25" s="179"/>
      <c r="P25" s="179"/>
      <c r="Q25" s="179"/>
      <c r="R25" s="179"/>
      <c r="S25" s="179"/>
      <c r="T25" s="179"/>
      <c r="U25" s="199"/>
      <c r="V25" s="203"/>
      <c r="W25" s="183"/>
      <c r="X25" s="183"/>
      <c r="Y25" s="183"/>
      <c r="Z25" s="183"/>
      <c r="AA25" s="183"/>
      <c r="AB25" s="183"/>
      <c r="AC25" s="183"/>
      <c r="AD25" s="183"/>
      <c r="AE25" s="183"/>
      <c r="AF25" s="182">
        <v>4</v>
      </c>
      <c r="AG25" s="182"/>
      <c r="AH25" s="179" t="s">
        <v>5</v>
      </c>
      <c r="AI25" s="179"/>
      <c r="AJ25" s="179"/>
      <c r="AK25" s="179"/>
      <c r="AL25" s="179"/>
      <c r="AM25" s="179"/>
      <c r="AN25" s="179"/>
      <c r="AO25" s="179"/>
      <c r="AP25" s="199"/>
      <c r="AQ25" s="196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>
        <v>4</v>
      </c>
      <c r="BB25" s="182"/>
      <c r="BC25" s="179" t="s">
        <v>5</v>
      </c>
      <c r="BD25" s="179"/>
      <c r="BE25" s="179"/>
      <c r="BF25" s="179"/>
      <c r="BG25" s="179"/>
      <c r="BH25" s="179"/>
      <c r="BI25" s="179"/>
      <c r="BJ25" s="179"/>
      <c r="BK25" s="199"/>
      <c r="BL25" s="196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>
        <v>4</v>
      </c>
      <c r="BW25" s="182"/>
      <c r="BX25" s="179" t="s">
        <v>5</v>
      </c>
      <c r="BY25" s="179"/>
      <c r="BZ25" s="179"/>
      <c r="CA25" s="179"/>
      <c r="CB25" s="179"/>
      <c r="CC25" s="179"/>
      <c r="CD25" s="179"/>
      <c r="CE25" s="179"/>
      <c r="CF25" s="199"/>
    </row>
    <row r="26" spans="1:84" ht="7.5" customHeight="1" x14ac:dyDescent="0.25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182"/>
      <c r="L26" s="182"/>
      <c r="M26" s="179"/>
      <c r="N26" s="179"/>
      <c r="O26" s="179"/>
      <c r="P26" s="179"/>
      <c r="Q26" s="179"/>
      <c r="R26" s="179"/>
      <c r="S26" s="179"/>
      <c r="T26" s="179"/>
      <c r="U26" s="199"/>
      <c r="V26" s="203"/>
      <c r="W26" s="183"/>
      <c r="X26" s="183"/>
      <c r="Y26" s="183"/>
      <c r="Z26" s="183"/>
      <c r="AA26" s="183"/>
      <c r="AB26" s="183"/>
      <c r="AC26" s="183"/>
      <c r="AD26" s="183"/>
      <c r="AE26" s="183"/>
      <c r="AF26" s="182"/>
      <c r="AG26" s="182"/>
      <c r="AH26" s="179"/>
      <c r="AI26" s="179"/>
      <c r="AJ26" s="179"/>
      <c r="AK26" s="179"/>
      <c r="AL26" s="179"/>
      <c r="AM26" s="179"/>
      <c r="AN26" s="179"/>
      <c r="AO26" s="179"/>
      <c r="AP26" s="199"/>
      <c r="AQ26" s="196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79"/>
      <c r="BD26" s="179"/>
      <c r="BE26" s="179"/>
      <c r="BF26" s="179"/>
      <c r="BG26" s="179"/>
      <c r="BH26" s="179"/>
      <c r="BI26" s="179"/>
      <c r="BJ26" s="179"/>
      <c r="BK26" s="199"/>
      <c r="BL26" s="196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79"/>
      <c r="BY26" s="179"/>
      <c r="BZ26" s="179"/>
      <c r="CA26" s="179"/>
      <c r="CB26" s="179"/>
      <c r="CC26" s="179"/>
      <c r="CD26" s="179"/>
      <c r="CE26" s="179"/>
      <c r="CF26" s="199"/>
    </row>
    <row r="27" spans="1:84" ht="7.5" customHeight="1" x14ac:dyDescent="0.25">
      <c r="A27" s="204"/>
      <c r="B27" s="185"/>
      <c r="C27" s="185"/>
      <c r="D27" s="185"/>
      <c r="E27" s="185"/>
      <c r="F27" s="185"/>
      <c r="G27" s="185"/>
      <c r="H27" s="185"/>
      <c r="I27" s="185"/>
      <c r="J27" s="185"/>
      <c r="K27" s="182"/>
      <c r="L27" s="182"/>
      <c r="M27" s="181"/>
      <c r="N27" s="181"/>
      <c r="O27" s="181"/>
      <c r="P27" s="181"/>
      <c r="Q27" s="181"/>
      <c r="R27" s="181"/>
      <c r="S27" s="181"/>
      <c r="T27" s="181"/>
      <c r="U27" s="200"/>
      <c r="V27" s="204"/>
      <c r="W27" s="185"/>
      <c r="X27" s="185"/>
      <c r="Y27" s="185"/>
      <c r="Z27" s="185"/>
      <c r="AA27" s="185"/>
      <c r="AB27" s="185"/>
      <c r="AC27" s="185"/>
      <c r="AD27" s="185"/>
      <c r="AE27" s="185"/>
      <c r="AF27" s="182"/>
      <c r="AG27" s="182"/>
      <c r="AH27" s="181"/>
      <c r="AI27" s="181"/>
      <c r="AJ27" s="181"/>
      <c r="AK27" s="181"/>
      <c r="AL27" s="181"/>
      <c r="AM27" s="181"/>
      <c r="AN27" s="181"/>
      <c r="AO27" s="181"/>
      <c r="AP27" s="200"/>
      <c r="AQ27" s="197"/>
      <c r="AR27" s="198"/>
      <c r="AS27" s="198"/>
      <c r="AT27" s="198"/>
      <c r="AU27" s="198"/>
      <c r="AV27" s="198"/>
      <c r="AW27" s="198"/>
      <c r="AX27" s="198"/>
      <c r="AY27" s="198"/>
      <c r="AZ27" s="198"/>
      <c r="BA27" s="182"/>
      <c r="BB27" s="182"/>
      <c r="BC27" s="181"/>
      <c r="BD27" s="181"/>
      <c r="BE27" s="181"/>
      <c r="BF27" s="181"/>
      <c r="BG27" s="181"/>
      <c r="BH27" s="181"/>
      <c r="BI27" s="181"/>
      <c r="BJ27" s="181"/>
      <c r="BK27" s="200"/>
      <c r="BL27" s="197"/>
      <c r="BM27" s="198"/>
      <c r="BN27" s="198"/>
      <c r="BO27" s="198"/>
      <c r="BP27" s="198"/>
      <c r="BQ27" s="198"/>
      <c r="BR27" s="198"/>
      <c r="BS27" s="198"/>
      <c r="BT27" s="198"/>
      <c r="BU27" s="198"/>
      <c r="BV27" s="182"/>
      <c r="BW27" s="182"/>
      <c r="BX27" s="181"/>
      <c r="BY27" s="181"/>
      <c r="BZ27" s="181"/>
      <c r="CA27" s="181"/>
      <c r="CB27" s="181"/>
      <c r="CC27" s="181"/>
      <c r="CD27" s="181"/>
      <c r="CE27" s="181"/>
      <c r="CF27" s="200"/>
    </row>
    <row r="28" spans="1:84" ht="7.5" customHeight="1" x14ac:dyDescent="0.25">
      <c r="A28" s="205" t="s">
        <v>18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9" t="s">
        <v>1</v>
      </c>
      <c r="L28" s="209"/>
      <c r="M28" s="183"/>
      <c r="N28" s="183"/>
      <c r="O28" s="183"/>
      <c r="P28" s="183"/>
      <c r="Q28" s="183"/>
      <c r="R28" s="183"/>
      <c r="S28" s="183"/>
      <c r="T28" s="183"/>
      <c r="U28" s="184"/>
      <c r="V28" s="205" t="s">
        <v>18</v>
      </c>
      <c r="W28" s="206"/>
      <c r="X28" s="206"/>
      <c r="Y28" s="206"/>
      <c r="Z28" s="206"/>
      <c r="AA28" s="206"/>
      <c r="AB28" s="206"/>
      <c r="AC28" s="206"/>
      <c r="AD28" s="206"/>
      <c r="AE28" s="206"/>
      <c r="AF28" s="209" t="s">
        <v>1</v>
      </c>
      <c r="AG28" s="209"/>
      <c r="AH28" s="183"/>
      <c r="AI28" s="183"/>
      <c r="AJ28" s="183"/>
      <c r="AK28" s="183"/>
      <c r="AL28" s="183"/>
      <c r="AM28" s="183"/>
      <c r="AN28" s="183"/>
      <c r="AO28" s="183"/>
      <c r="AP28" s="184"/>
      <c r="AQ28" s="205" t="s">
        <v>18</v>
      </c>
      <c r="AR28" s="206"/>
      <c r="AS28" s="206"/>
      <c r="AT28" s="206"/>
      <c r="AU28" s="206"/>
      <c r="AV28" s="206"/>
      <c r="AW28" s="206"/>
      <c r="AX28" s="206"/>
      <c r="AY28" s="206"/>
      <c r="AZ28" s="206"/>
      <c r="BA28" s="209" t="s">
        <v>1</v>
      </c>
      <c r="BB28" s="209"/>
      <c r="BC28" s="183"/>
      <c r="BD28" s="183"/>
      <c r="BE28" s="183"/>
      <c r="BF28" s="183"/>
      <c r="BG28" s="183"/>
      <c r="BH28" s="183"/>
      <c r="BI28" s="183"/>
      <c r="BJ28" s="183"/>
      <c r="BK28" s="184"/>
      <c r="BL28" s="205" t="s">
        <v>18</v>
      </c>
      <c r="BM28" s="206"/>
      <c r="BN28" s="206"/>
      <c r="BO28" s="206"/>
      <c r="BP28" s="206"/>
      <c r="BQ28" s="206"/>
      <c r="BR28" s="206"/>
      <c r="BS28" s="206"/>
      <c r="BT28" s="206"/>
      <c r="BU28" s="206"/>
      <c r="BV28" s="209" t="s">
        <v>1</v>
      </c>
      <c r="BW28" s="209"/>
      <c r="BX28" s="183"/>
      <c r="BY28" s="183"/>
      <c r="BZ28" s="183"/>
      <c r="CA28" s="183"/>
      <c r="CB28" s="183"/>
      <c r="CC28" s="183"/>
      <c r="CD28" s="183"/>
      <c r="CE28" s="183"/>
      <c r="CF28" s="184"/>
    </row>
    <row r="29" spans="1:84" ht="7.5" customHeight="1" x14ac:dyDescent="0.25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9"/>
      <c r="L29" s="209"/>
      <c r="M29" s="183"/>
      <c r="N29" s="183"/>
      <c r="O29" s="183"/>
      <c r="P29" s="183"/>
      <c r="Q29" s="183"/>
      <c r="R29" s="183"/>
      <c r="S29" s="183"/>
      <c r="T29" s="183"/>
      <c r="U29" s="184"/>
      <c r="V29" s="205"/>
      <c r="W29" s="206"/>
      <c r="X29" s="206"/>
      <c r="Y29" s="206"/>
      <c r="Z29" s="206"/>
      <c r="AA29" s="206"/>
      <c r="AB29" s="206"/>
      <c r="AC29" s="206"/>
      <c r="AD29" s="206"/>
      <c r="AE29" s="206"/>
      <c r="AF29" s="209"/>
      <c r="AG29" s="209"/>
      <c r="AH29" s="183"/>
      <c r="AI29" s="183"/>
      <c r="AJ29" s="183"/>
      <c r="AK29" s="183"/>
      <c r="AL29" s="183"/>
      <c r="AM29" s="183"/>
      <c r="AN29" s="183"/>
      <c r="AO29" s="183"/>
      <c r="AP29" s="184"/>
      <c r="AQ29" s="205"/>
      <c r="AR29" s="206"/>
      <c r="AS29" s="206"/>
      <c r="AT29" s="206"/>
      <c r="AU29" s="206"/>
      <c r="AV29" s="206"/>
      <c r="AW29" s="206"/>
      <c r="AX29" s="206"/>
      <c r="AY29" s="206"/>
      <c r="AZ29" s="206"/>
      <c r="BA29" s="209"/>
      <c r="BB29" s="209"/>
      <c r="BC29" s="183"/>
      <c r="BD29" s="183"/>
      <c r="BE29" s="183"/>
      <c r="BF29" s="183"/>
      <c r="BG29" s="183"/>
      <c r="BH29" s="183"/>
      <c r="BI29" s="183"/>
      <c r="BJ29" s="183"/>
      <c r="BK29" s="184"/>
      <c r="BL29" s="205"/>
      <c r="BM29" s="206"/>
      <c r="BN29" s="206"/>
      <c r="BO29" s="206"/>
      <c r="BP29" s="206"/>
      <c r="BQ29" s="206"/>
      <c r="BR29" s="206"/>
      <c r="BS29" s="206"/>
      <c r="BT29" s="206"/>
      <c r="BU29" s="206"/>
      <c r="BV29" s="209"/>
      <c r="BW29" s="209"/>
      <c r="BX29" s="183"/>
      <c r="BY29" s="183"/>
      <c r="BZ29" s="183"/>
      <c r="CA29" s="183"/>
      <c r="CB29" s="183"/>
      <c r="CC29" s="183"/>
      <c r="CD29" s="183"/>
      <c r="CE29" s="183"/>
      <c r="CF29" s="184"/>
    </row>
    <row r="30" spans="1:84" ht="7.5" customHeight="1" x14ac:dyDescent="0.2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  <c r="L30" s="209"/>
      <c r="M30" s="185"/>
      <c r="N30" s="185"/>
      <c r="O30" s="185"/>
      <c r="P30" s="185"/>
      <c r="Q30" s="185"/>
      <c r="R30" s="185"/>
      <c r="S30" s="185"/>
      <c r="T30" s="185"/>
      <c r="U30" s="186"/>
      <c r="V30" s="207"/>
      <c r="W30" s="208"/>
      <c r="X30" s="208"/>
      <c r="Y30" s="208"/>
      <c r="Z30" s="208"/>
      <c r="AA30" s="208"/>
      <c r="AB30" s="208"/>
      <c r="AC30" s="208"/>
      <c r="AD30" s="208"/>
      <c r="AE30" s="208"/>
      <c r="AF30" s="209"/>
      <c r="AG30" s="209"/>
      <c r="AH30" s="185"/>
      <c r="AI30" s="185"/>
      <c r="AJ30" s="185"/>
      <c r="AK30" s="185"/>
      <c r="AL30" s="185"/>
      <c r="AM30" s="185"/>
      <c r="AN30" s="185"/>
      <c r="AO30" s="185"/>
      <c r="AP30" s="186"/>
      <c r="AQ30" s="207"/>
      <c r="AR30" s="208"/>
      <c r="AS30" s="208"/>
      <c r="AT30" s="208"/>
      <c r="AU30" s="208"/>
      <c r="AV30" s="208"/>
      <c r="AW30" s="208"/>
      <c r="AX30" s="208"/>
      <c r="AY30" s="208"/>
      <c r="AZ30" s="208"/>
      <c r="BA30" s="209"/>
      <c r="BB30" s="209"/>
      <c r="BC30" s="185"/>
      <c r="BD30" s="185"/>
      <c r="BE30" s="185"/>
      <c r="BF30" s="185"/>
      <c r="BG30" s="185"/>
      <c r="BH30" s="185"/>
      <c r="BI30" s="185"/>
      <c r="BJ30" s="185"/>
      <c r="BK30" s="186"/>
      <c r="BL30" s="207"/>
      <c r="BM30" s="208"/>
      <c r="BN30" s="208"/>
      <c r="BO30" s="208"/>
      <c r="BP30" s="208"/>
      <c r="BQ30" s="208"/>
      <c r="BR30" s="208"/>
      <c r="BS30" s="208"/>
      <c r="BT30" s="208"/>
      <c r="BU30" s="208"/>
      <c r="BV30" s="209"/>
      <c r="BW30" s="209"/>
      <c r="BX30" s="185"/>
      <c r="BY30" s="185"/>
      <c r="BZ30" s="185"/>
      <c r="CA30" s="185"/>
      <c r="CB30" s="185"/>
      <c r="CC30" s="185"/>
      <c r="CD30" s="185"/>
      <c r="CE30" s="185"/>
      <c r="CF30" s="186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210">
        <f ca="1">NOW()</f>
        <v>44305.875664699073</v>
      </c>
      <c r="B33" s="211"/>
      <c r="C33" s="211"/>
      <c r="D33" s="211"/>
      <c r="E33" s="211"/>
      <c r="F33" s="211"/>
      <c r="G33" s="211"/>
      <c r="H33" s="24"/>
      <c r="I33" s="24"/>
      <c r="J33" s="12"/>
      <c r="K33" s="12"/>
      <c r="L33" s="12"/>
      <c r="M33" s="12"/>
      <c r="N33" s="12"/>
      <c r="O33" s="214"/>
      <c r="P33" s="214"/>
      <c r="Q33" s="214"/>
      <c r="R33" s="214"/>
      <c r="S33" s="214"/>
      <c r="T33" s="214"/>
      <c r="U33" s="214"/>
      <c r="V33" s="210">
        <f ca="1">NOW()</f>
        <v>44305.875664699073</v>
      </c>
      <c r="W33" s="211"/>
      <c r="X33" s="211"/>
      <c r="Y33" s="211"/>
      <c r="Z33" s="211"/>
      <c r="AA33" s="211"/>
      <c r="AB33" s="211"/>
      <c r="AC33" s="24"/>
      <c r="AD33" s="24"/>
      <c r="AE33" s="12"/>
      <c r="AF33" s="12"/>
      <c r="AG33" s="12"/>
      <c r="AH33" s="12"/>
      <c r="AI33" s="12"/>
      <c r="AJ33" s="214"/>
      <c r="AK33" s="214"/>
      <c r="AL33" s="214"/>
      <c r="AM33" s="214"/>
      <c r="AN33" s="214"/>
      <c r="AO33" s="214"/>
      <c r="AP33" s="215"/>
      <c r="AQ33" s="210">
        <f ca="1">NOW()</f>
        <v>44305.875664699073</v>
      </c>
      <c r="AR33" s="211"/>
      <c r="AS33" s="211"/>
      <c r="AT33" s="211"/>
      <c r="AU33" s="211"/>
      <c r="AV33" s="211"/>
      <c r="AW33" s="211"/>
      <c r="AX33" s="24"/>
      <c r="AY33" s="24"/>
      <c r="AZ33" s="12"/>
      <c r="BA33" s="12"/>
      <c r="BB33" s="12"/>
      <c r="BC33" s="12"/>
      <c r="BD33" s="12"/>
      <c r="BE33" s="214"/>
      <c r="BF33" s="214"/>
      <c r="BG33" s="214"/>
      <c r="BH33" s="214"/>
      <c r="BI33" s="214"/>
      <c r="BJ33" s="214"/>
      <c r="BK33" s="215"/>
      <c r="BL33" s="210">
        <f ca="1">NOW()</f>
        <v>44305.875664699073</v>
      </c>
      <c r="BM33" s="211"/>
      <c r="BN33" s="211"/>
      <c r="BO33" s="211"/>
      <c r="BP33" s="211"/>
      <c r="BQ33" s="211"/>
      <c r="BR33" s="211"/>
      <c r="BS33" s="24"/>
      <c r="BT33" s="24"/>
      <c r="BU33" s="12"/>
      <c r="BV33" s="12"/>
      <c r="BW33" s="12"/>
      <c r="BX33" s="12"/>
      <c r="BY33" s="12"/>
      <c r="BZ33" s="214"/>
      <c r="CA33" s="214"/>
      <c r="CB33" s="214"/>
      <c r="CC33" s="214"/>
      <c r="CD33" s="214"/>
      <c r="CE33" s="214"/>
      <c r="CF33" s="215"/>
    </row>
    <row r="34" spans="1:84" ht="7.5" customHeight="1" x14ac:dyDescent="0.3">
      <c r="A34" s="212"/>
      <c r="B34" s="213"/>
      <c r="C34" s="213"/>
      <c r="D34" s="213"/>
      <c r="E34" s="213"/>
      <c r="F34" s="213"/>
      <c r="G34" s="213"/>
      <c r="H34" s="26"/>
      <c r="I34" s="26"/>
      <c r="J34" s="27"/>
      <c r="K34" s="27"/>
      <c r="L34" s="27"/>
      <c r="M34" s="27"/>
      <c r="N34" s="27"/>
      <c r="O34" s="214"/>
      <c r="P34" s="214"/>
      <c r="Q34" s="214"/>
      <c r="R34" s="214"/>
      <c r="S34" s="214"/>
      <c r="T34" s="214"/>
      <c r="U34" s="214"/>
      <c r="V34" s="212"/>
      <c r="W34" s="213"/>
      <c r="X34" s="213"/>
      <c r="Y34" s="213"/>
      <c r="Z34" s="213"/>
      <c r="AA34" s="213"/>
      <c r="AB34" s="213"/>
      <c r="AC34" s="26"/>
      <c r="AD34" s="26"/>
      <c r="AE34" s="27"/>
      <c r="AF34" s="27"/>
      <c r="AG34" s="27"/>
      <c r="AH34" s="27"/>
      <c r="AI34" s="27"/>
      <c r="AJ34" s="214"/>
      <c r="AK34" s="214"/>
      <c r="AL34" s="214"/>
      <c r="AM34" s="214"/>
      <c r="AN34" s="214"/>
      <c r="AO34" s="214"/>
      <c r="AP34" s="215"/>
      <c r="AQ34" s="212"/>
      <c r="AR34" s="213"/>
      <c r="AS34" s="213"/>
      <c r="AT34" s="213"/>
      <c r="AU34" s="213"/>
      <c r="AV34" s="213"/>
      <c r="AW34" s="213"/>
      <c r="AX34" s="26"/>
      <c r="AY34" s="26"/>
      <c r="AZ34" s="27"/>
      <c r="BA34" s="27"/>
      <c r="BB34" s="27"/>
      <c r="BC34" s="27"/>
      <c r="BD34" s="27"/>
      <c r="BE34" s="214"/>
      <c r="BF34" s="214"/>
      <c r="BG34" s="214"/>
      <c r="BH34" s="214"/>
      <c r="BI34" s="214"/>
      <c r="BJ34" s="214"/>
      <c r="BK34" s="215"/>
      <c r="BL34" s="212"/>
      <c r="BM34" s="213"/>
      <c r="BN34" s="213"/>
      <c r="BO34" s="213"/>
      <c r="BP34" s="213"/>
      <c r="BQ34" s="213"/>
      <c r="BR34" s="213"/>
      <c r="BS34" s="26"/>
      <c r="BT34" s="26"/>
      <c r="BU34" s="27"/>
      <c r="BV34" s="27"/>
      <c r="BW34" s="27"/>
      <c r="BX34" s="27"/>
      <c r="BY34" s="27"/>
      <c r="BZ34" s="214"/>
      <c r="CA34" s="214"/>
      <c r="CB34" s="214"/>
      <c r="CC34" s="214"/>
      <c r="CD34" s="214"/>
      <c r="CE34" s="214"/>
      <c r="CF34" s="215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87" t="str">
        <f>Results!$A$1</f>
        <v>&gt;&gt;Tournament name&lt;&lt;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7" t="str">
        <f>Results!$A$1</f>
        <v>&gt;&gt;Tournament name&lt;&lt;</v>
      </c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9"/>
      <c r="AQ36" s="187" t="str">
        <f>Results!$A$1</f>
        <v>&gt;&gt;Tournament name&lt;&lt;</v>
      </c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9"/>
      <c r="BL36" s="187" t="str">
        <f>Results!$A$1</f>
        <v>&gt;&gt;Tournament name&lt;&lt;</v>
      </c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9"/>
    </row>
    <row r="37" spans="1:84" ht="7.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9"/>
      <c r="V37" s="187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9"/>
      <c r="AQ37" s="187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9"/>
      <c r="BL37" s="187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9"/>
    </row>
    <row r="38" spans="1:84" ht="7.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9"/>
      <c r="AQ38" s="187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9"/>
      <c r="BL38" s="187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9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90" t="s">
        <v>40</v>
      </c>
      <c r="B40" s="191"/>
      <c r="C40" s="191"/>
      <c r="D40" s="191"/>
      <c r="E40" s="191"/>
      <c r="F40" s="191"/>
      <c r="G40" s="191"/>
      <c r="H40" s="191"/>
      <c r="I40" s="191"/>
      <c r="J40" s="9"/>
      <c r="K40" s="9"/>
      <c r="L40" s="10"/>
      <c r="M40" s="9"/>
      <c r="N40" s="191" t="s">
        <v>39</v>
      </c>
      <c r="O40" s="191"/>
      <c r="P40" s="191"/>
      <c r="Q40" s="191"/>
      <c r="R40" s="191"/>
      <c r="S40" s="191"/>
      <c r="T40" s="191"/>
      <c r="U40" s="194"/>
      <c r="V40" s="190" t="s">
        <v>40</v>
      </c>
      <c r="W40" s="191"/>
      <c r="X40" s="191"/>
      <c r="Y40" s="191"/>
      <c r="Z40" s="191"/>
      <c r="AA40" s="191"/>
      <c r="AB40" s="191"/>
      <c r="AC40" s="191"/>
      <c r="AD40" s="191"/>
      <c r="AE40" s="9"/>
      <c r="AF40" s="9"/>
      <c r="AG40" s="10"/>
      <c r="AH40" s="9"/>
      <c r="AI40" s="191" t="s">
        <v>41</v>
      </c>
      <c r="AJ40" s="191"/>
      <c r="AK40" s="191"/>
      <c r="AL40" s="191"/>
      <c r="AM40" s="191"/>
      <c r="AN40" s="191"/>
      <c r="AO40" s="191"/>
      <c r="AP40" s="194"/>
      <c r="AQ40" s="190" t="s">
        <v>40</v>
      </c>
      <c r="AR40" s="191"/>
      <c r="AS40" s="191"/>
      <c r="AT40" s="191"/>
      <c r="AU40" s="191"/>
      <c r="AV40" s="191"/>
      <c r="AW40" s="191"/>
      <c r="AX40" s="191"/>
      <c r="AY40" s="191"/>
      <c r="AZ40" s="9"/>
      <c r="BA40" s="9"/>
      <c r="BB40" s="10"/>
      <c r="BC40" s="9"/>
      <c r="BD40" s="191" t="s">
        <v>42</v>
      </c>
      <c r="BE40" s="191"/>
      <c r="BF40" s="191"/>
      <c r="BG40" s="191"/>
      <c r="BH40" s="191"/>
      <c r="BI40" s="191"/>
      <c r="BJ40" s="191"/>
      <c r="BK40" s="194"/>
      <c r="BL40" s="190" t="s">
        <v>44</v>
      </c>
      <c r="BM40" s="191"/>
      <c r="BN40" s="191"/>
      <c r="BO40" s="191"/>
      <c r="BP40" s="191"/>
      <c r="BQ40" s="191"/>
      <c r="BR40" s="191"/>
      <c r="BS40" s="191"/>
      <c r="BT40" s="191"/>
      <c r="BU40" s="9"/>
      <c r="BV40" s="9"/>
      <c r="BW40" s="10"/>
      <c r="BX40" s="9"/>
      <c r="BY40" s="191" t="s">
        <v>43</v>
      </c>
      <c r="BZ40" s="191"/>
      <c r="CA40" s="191"/>
      <c r="CB40" s="191"/>
      <c r="CC40" s="191"/>
      <c r="CD40" s="191"/>
      <c r="CE40" s="191"/>
      <c r="CF40" s="194"/>
    </row>
    <row r="41" spans="1:84" ht="7.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9"/>
      <c r="K41" s="9"/>
      <c r="L41" s="9"/>
      <c r="M41" s="9"/>
      <c r="N41" s="193"/>
      <c r="O41" s="193"/>
      <c r="P41" s="193"/>
      <c r="Q41" s="193"/>
      <c r="R41" s="193"/>
      <c r="S41" s="193"/>
      <c r="T41" s="193"/>
      <c r="U41" s="195"/>
      <c r="V41" s="192"/>
      <c r="W41" s="193"/>
      <c r="X41" s="193"/>
      <c r="Y41" s="193"/>
      <c r="Z41" s="193"/>
      <c r="AA41" s="193"/>
      <c r="AB41" s="193"/>
      <c r="AC41" s="193"/>
      <c r="AD41" s="193"/>
      <c r="AE41" s="9"/>
      <c r="AF41" s="9"/>
      <c r="AG41" s="9"/>
      <c r="AH41" s="9"/>
      <c r="AI41" s="193"/>
      <c r="AJ41" s="193"/>
      <c r="AK41" s="193"/>
      <c r="AL41" s="193"/>
      <c r="AM41" s="193"/>
      <c r="AN41" s="193"/>
      <c r="AO41" s="193"/>
      <c r="AP41" s="195"/>
      <c r="AQ41" s="192"/>
      <c r="AR41" s="193"/>
      <c r="AS41" s="193"/>
      <c r="AT41" s="193"/>
      <c r="AU41" s="193"/>
      <c r="AV41" s="193"/>
      <c r="AW41" s="193"/>
      <c r="AX41" s="193"/>
      <c r="AY41" s="193"/>
      <c r="AZ41" s="9"/>
      <c r="BA41" s="9"/>
      <c r="BB41" s="9"/>
      <c r="BC41" s="9"/>
      <c r="BD41" s="193"/>
      <c r="BE41" s="193"/>
      <c r="BF41" s="193"/>
      <c r="BG41" s="193"/>
      <c r="BH41" s="193"/>
      <c r="BI41" s="193"/>
      <c r="BJ41" s="193"/>
      <c r="BK41" s="195"/>
      <c r="BL41" s="192"/>
      <c r="BM41" s="193"/>
      <c r="BN41" s="193"/>
      <c r="BO41" s="193"/>
      <c r="BP41" s="193"/>
      <c r="BQ41" s="193"/>
      <c r="BR41" s="193"/>
      <c r="BS41" s="193"/>
      <c r="BT41" s="193"/>
      <c r="BU41" s="9"/>
      <c r="BV41" s="9"/>
      <c r="BW41" s="9"/>
      <c r="BX41" s="9"/>
      <c r="BY41" s="193"/>
      <c r="BZ41" s="193"/>
      <c r="CA41" s="193"/>
      <c r="CB41" s="193"/>
      <c r="CC41" s="193"/>
      <c r="CD41" s="193"/>
      <c r="CE41" s="193"/>
      <c r="CF41" s="195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18">
        <v>7</v>
      </c>
      <c r="I43" s="218"/>
      <c r="J43" s="218"/>
      <c r="K43" s="171" t="s">
        <v>1</v>
      </c>
      <c r="L43" s="218">
        <v>3</v>
      </c>
      <c r="M43" s="218"/>
      <c r="N43" s="218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18">
        <v>6</v>
      </c>
      <c r="AD43" s="218"/>
      <c r="AE43" s="218"/>
      <c r="AF43" s="171" t="s">
        <v>1</v>
      </c>
      <c r="AG43" s="218">
        <v>4</v>
      </c>
      <c r="AH43" s="218"/>
      <c r="AI43" s="218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18">
        <v>8</v>
      </c>
      <c r="AY43" s="218"/>
      <c r="AZ43" s="218"/>
      <c r="BA43" s="171" t="s">
        <v>1</v>
      </c>
      <c r="BB43" s="218">
        <v>5</v>
      </c>
      <c r="BC43" s="218"/>
      <c r="BD43" s="218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18">
        <v>1</v>
      </c>
      <c r="BT43" s="218"/>
      <c r="BU43" s="218"/>
      <c r="BV43" s="171" t="s">
        <v>1</v>
      </c>
      <c r="BW43" s="218">
        <v>2</v>
      </c>
      <c r="BX43" s="218"/>
      <c r="BY43" s="218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19"/>
      <c r="I44" s="219"/>
      <c r="J44" s="219"/>
      <c r="K44" s="172"/>
      <c r="L44" s="219"/>
      <c r="M44" s="219"/>
      <c r="N44" s="219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19"/>
      <c r="AD44" s="219"/>
      <c r="AE44" s="219"/>
      <c r="AF44" s="172"/>
      <c r="AG44" s="219"/>
      <c r="AH44" s="219"/>
      <c r="AI44" s="219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19"/>
      <c r="AY44" s="219"/>
      <c r="AZ44" s="219"/>
      <c r="BA44" s="172"/>
      <c r="BB44" s="219"/>
      <c r="BC44" s="219"/>
      <c r="BD44" s="219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19"/>
      <c r="BT44" s="219"/>
      <c r="BU44" s="219"/>
      <c r="BV44" s="172"/>
      <c r="BW44" s="219"/>
      <c r="BX44" s="219"/>
      <c r="BY44" s="219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ht="7.5" customHeight="1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8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6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8"/>
      <c r="BL46" s="6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8"/>
    </row>
    <row r="47" spans="1:84" s="93" customFormat="1" ht="7.5" customHeight="1" x14ac:dyDescent="0.25">
      <c r="A47" s="173">
        <f>Results!B17</f>
        <v>0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>
        <f>Results!B9</f>
        <v>0</v>
      </c>
      <c r="M47" s="174"/>
      <c r="N47" s="174"/>
      <c r="O47" s="174"/>
      <c r="P47" s="174"/>
      <c r="Q47" s="174"/>
      <c r="R47" s="174"/>
      <c r="S47" s="174"/>
      <c r="T47" s="174"/>
      <c r="U47" s="177"/>
      <c r="V47" s="173">
        <f>Results!B15</f>
        <v>0</v>
      </c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>
        <f>Results!B11</f>
        <v>0</v>
      </c>
      <c r="AH47" s="174"/>
      <c r="AI47" s="174"/>
      <c r="AJ47" s="174"/>
      <c r="AK47" s="174"/>
      <c r="AL47" s="174"/>
      <c r="AM47" s="174"/>
      <c r="AN47" s="174"/>
      <c r="AO47" s="174"/>
      <c r="AP47" s="177"/>
      <c r="AQ47" s="173">
        <f>Results!B19</f>
        <v>0</v>
      </c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>
        <f>Results!B13</f>
        <v>0</v>
      </c>
      <c r="BC47" s="174"/>
      <c r="BD47" s="174"/>
      <c r="BE47" s="174"/>
      <c r="BF47" s="174"/>
      <c r="BG47" s="174"/>
      <c r="BH47" s="174"/>
      <c r="BI47" s="174"/>
      <c r="BJ47" s="174"/>
      <c r="BK47" s="177"/>
      <c r="BL47" s="173">
        <f>Results!B5</f>
        <v>0</v>
      </c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>
        <f>Results!B7</f>
        <v>0</v>
      </c>
      <c r="BX47" s="174"/>
      <c r="BY47" s="174"/>
      <c r="BZ47" s="174"/>
      <c r="CA47" s="174"/>
      <c r="CB47" s="174"/>
      <c r="CC47" s="174"/>
      <c r="CD47" s="174"/>
      <c r="CE47" s="174"/>
      <c r="CF47" s="177"/>
    </row>
    <row r="48" spans="1:84" s="93" customFormat="1" ht="7.5" customHeight="1" x14ac:dyDescent="0.25">
      <c r="A48" s="175"/>
      <c r="B48" s="176"/>
      <c r="C48" s="176"/>
      <c r="D48" s="176"/>
      <c r="E48" s="176"/>
      <c r="F48" s="176"/>
      <c r="G48" s="176"/>
      <c r="H48" s="176"/>
      <c r="I48" s="176"/>
      <c r="J48" s="176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7"/>
      <c r="V48" s="175"/>
      <c r="W48" s="176"/>
      <c r="X48" s="176"/>
      <c r="Y48" s="176"/>
      <c r="Z48" s="176"/>
      <c r="AA48" s="176"/>
      <c r="AB48" s="176"/>
      <c r="AC48" s="176"/>
      <c r="AD48" s="176"/>
      <c r="AE48" s="176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7"/>
      <c r="AQ48" s="175"/>
      <c r="AR48" s="176"/>
      <c r="AS48" s="176"/>
      <c r="AT48" s="176"/>
      <c r="AU48" s="176"/>
      <c r="AV48" s="176"/>
      <c r="AW48" s="176"/>
      <c r="AX48" s="176"/>
      <c r="AY48" s="176"/>
      <c r="AZ48" s="176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7"/>
      <c r="BL48" s="175"/>
      <c r="BM48" s="176"/>
      <c r="BN48" s="176"/>
      <c r="BO48" s="176"/>
      <c r="BP48" s="176"/>
      <c r="BQ48" s="176"/>
      <c r="BR48" s="176"/>
      <c r="BS48" s="176"/>
      <c r="BT48" s="176"/>
      <c r="BU48" s="176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7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78" t="s">
        <v>5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82">
        <v>1</v>
      </c>
      <c r="L50" s="182"/>
      <c r="M50" s="183"/>
      <c r="N50" s="183"/>
      <c r="O50" s="183"/>
      <c r="P50" s="183"/>
      <c r="Q50" s="183"/>
      <c r="R50" s="183"/>
      <c r="S50" s="183"/>
      <c r="T50" s="183"/>
      <c r="U50" s="184"/>
      <c r="V50" s="178" t="s">
        <v>5</v>
      </c>
      <c r="W50" s="179"/>
      <c r="X50" s="179"/>
      <c r="Y50" s="179"/>
      <c r="Z50" s="179"/>
      <c r="AA50" s="179"/>
      <c r="AB50" s="179"/>
      <c r="AC50" s="179"/>
      <c r="AD50" s="179"/>
      <c r="AE50" s="179"/>
      <c r="AF50" s="182">
        <v>1</v>
      </c>
      <c r="AG50" s="182"/>
      <c r="AH50" s="183"/>
      <c r="AI50" s="183"/>
      <c r="AJ50" s="183"/>
      <c r="AK50" s="183"/>
      <c r="AL50" s="183"/>
      <c r="AM50" s="183"/>
      <c r="AN50" s="183"/>
      <c r="AO50" s="183"/>
      <c r="AP50" s="184"/>
      <c r="AQ50" s="178" t="s">
        <v>5</v>
      </c>
      <c r="AR50" s="179"/>
      <c r="AS50" s="179"/>
      <c r="AT50" s="179"/>
      <c r="AU50" s="179"/>
      <c r="AV50" s="179"/>
      <c r="AW50" s="179"/>
      <c r="AX50" s="179"/>
      <c r="AY50" s="179"/>
      <c r="AZ50" s="179"/>
      <c r="BA50" s="182">
        <v>1</v>
      </c>
      <c r="BB50" s="182"/>
      <c r="BC50" s="183"/>
      <c r="BD50" s="183"/>
      <c r="BE50" s="183"/>
      <c r="BF50" s="183"/>
      <c r="BG50" s="183"/>
      <c r="BH50" s="183"/>
      <c r="BI50" s="183"/>
      <c r="BJ50" s="183"/>
      <c r="BK50" s="184"/>
      <c r="BL50" s="178" t="s">
        <v>5</v>
      </c>
      <c r="BM50" s="179"/>
      <c r="BN50" s="179"/>
      <c r="BO50" s="179"/>
      <c r="BP50" s="179"/>
      <c r="BQ50" s="179"/>
      <c r="BR50" s="179"/>
      <c r="BS50" s="179"/>
      <c r="BT50" s="179"/>
      <c r="BU50" s="179"/>
      <c r="BV50" s="182">
        <v>1</v>
      </c>
      <c r="BW50" s="182"/>
      <c r="BX50" s="183"/>
      <c r="BY50" s="183"/>
      <c r="BZ50" s="183"/>
      <c r="CA50" s="183"/>
      <c r="CB50" s="183"/>
      <c r="CC50" s="183"/>
      <c r="CD50" s="183"/>
      <c r="CE50" s="183"/>
      <c r="CF50" s="184"/>
    </row>
    <row r="51" spans="1:84" ht="7.5" customHeight="1" x14ac:dyDescent="0.25">
      <c r="A51" s="178"/>
      <c r="B51" s="179"/>
      <c r="C51" s="179"/>
      <c r="D51" s="179"/>
      <c r="E51" s="179"/>
      <c r="F51" s="179"/>
      <c r="G51" s="179"/>
      <c r="H51" s="179"/>
      <c r="I51" s="179"/>
      <c r="J51" s="179"/>
      <c r="K51" s="182"/>
      <c r="L51" s="182"/>
      <c r="M51" s="183"/>
      <c r="N51" s="183"/>
      <c r="O51" s="183"/>
      <c r="P51" s="183"/>
      <c r="Q51" s="183"/>
      <c r="R51" s="183"/>
      <c r="S51" s="183"/>
      <c r="T51" s="183"/>
      <c r="U51" s="184"/>
      <c r="V51" s="178"/>
      <c r="W51" s="179"/>
      <c r="X51" s="179"/>
      <c r="Y51" s="179"/>
      <c r="Z51" s="179"/>
      <c r="AA51" s="179"/>
      <c r="AB51" s="179"/>
      <c r="AC51" s="179"/>
      <c r="AD51" s="179"/>
      <c r="AE51" s="179"/>
      <c r="AF51" s="182"/>
      <c r="AG51" s="182"/>
      <c r="AH51" s="183"/>
      <c r="AI51" s="183"/>
      <c r="AJ51" s="183"/>
      <c r="AK51" s="183"/>
      <c r="AL51" s="183"/>
      <c r="AM51" s="183"/>
      <c r="AN51" s="183"/>
      <c r="AO51" s="183"/>
      <c r="AP51" s="184"/>
      <c r="AQ51" s="178"/>
      <c r="AR51" s="179"/>
      <c r="AS51" s="179"/>
      <c r="AT51" s="179"/>
      <c r="AU51" s="179"/>
      <c r="AV51" s="179"/>
      <c r="AW51" s="179"/>
      <c r="AX51" s="179"/>
      <c r="AY51" s="179"/>
      <c r="AZ51" s="179"/>
      <c r="BA51" s="182"/>
      <c r="BB51" s="182"/>
      <c r="BC51" s="183"/>
      <c r="BD51" s="183"/>
      <c r="BE51" s="183"/>
      <c r="BF51" s="183"/>
      <c r="BG51" s="183"/>
      <c r="BH51" s="183"/>
      <c r="BI51" s="183"/>
      <c r="BJ51" s="183"/>
      <c r="BK51" s="184"/>
      <c r="BL51" s="178"/>
      <c r="BM51" s="179"/>
      <c r="BN51" s="179"/>
      <c r="BO51" s="179"/>
      <c r="BP51" s="179"/>
      <c r="BQ51" s="179"/>
      <c r="BR51" s="179"/>
      <c r="BS51" s="179"/>
      <c r="BT51" s="179"/>
      <c r="BU51" s="179"/>
      <c r="BV51" s="182"/>
      <c r="BW51" s="182"/>
      <c r="BX51" s="183"/>
      <c r="BY51" s="183"/>
      <c r="BZ51" s="183"/>
      <c r="CA51" s="183"/>
      <c r="CB51" s="183"/>
      <c r="CC51" s="183"/>
      <c r="CD51" s="183"/>
      <c r="CE51" s="183"/>
      <c r="CF51" s="184"/>
    </row>
    <row r="52" spans="1:84" ht="7.5" customHeight="1" x14ac:dyDescent="0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5"/>
      <c r="N52" s="185"/>
      <c r="O52" s="185"/>
      <c r="P52" s="185"/>
      <c r="Q52" s="185"/>
      <c r="R52" s="185"/>
      <c r="S52" s="185"/>
      <c r="T52" s="185"/>
      <c r="U52" s="186"/>
      <c r="V52" s="180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  <c r="AG52" s="182"/>
      <c r="AH52" s="185"/>
      <c r="AI52" s="185"/>
      <c r="AJ52" s="185"/>
      <c r="AK52" s="185"/>
      <c r="AL52" s="185"/>
      <c r="AM52" s="185"/>
      <c r="AN52" s="185"/>
      <c r="AO52" s="185"/>
      <c r="AP52" s="186"/>
      <c r="AQ52" s="180"/>
      <c r="AR52" s="181"/>
      <c r="AS52" s="181"/>
      <c r="AT52" s="181"/>
      <c r="AU52" s="181"/>
      <c r="AV52" s="181"/>
      <c r="AW52" s="181"/>
      <c r="AX52" s="181"/>
      <c r="AY52" s="181"/>
      <c r="AZ52" s="181"/>
      <c r="BA52" s="182"/>
      <c r="BB52" s="182"/>
      <c r="BC52" s="185"/>
      <c r="BD52" s="185"/>
      <c r="BE52" s="185"/>
      <c r="BF52" s="185"/>
      <c r="BG52" s="185"/>
      <c r="BH52" s="185"/>
      <c r="BI52" s="185"/>
      <c r="BJ52" s="185"/>
      <c r="BK52" s="186"/>
      <c r="BL52" s="180"/>
      <c r="BM52" s="181"/>
      <c r="BN52" s="181"/>
      <c r="BO52" s="181"/>
      <c r="BP52" s="181"/>
      <c r="BQ52" s="181"/>
      <c r="BR52" s="181"/>
      <c r="BS52" s="181"/>
      <c r="BT52" s="181"/>
      <c r="BU52" s="181"/>
      <c r="BV52" s="182"/>
      <c r="BW52" s="182"/>
      <c r="BX52" s="185"/>
      <c r="BY52" s="185"/>
      <c r="BZ52" s="185"/>
      <c r="CA52" s="185"/>
      <c r="CB52" s="185"/>
      <c r="CC52" s="185"/>
      <c r="CD52" s="185"/>
      <c r="CE52" s="185"/>
      <c r="CF52" s="186"/>
    </row>
    <row r="53" spans="1:84" s="29" customFormat="1" ht="7.5" customHeight="1" x14ac:dyDescent="0.25">
      <c r="A53" s="196"/>
      <c r="B53" s="182"/>
      <c r="C53" s="182"/>
      <c r="D53" s="182"/>
      <c r="E53" s="182"/>
      <c r="F53" s="182"/>
      <c r="G53" s="182"/>
      <c r="H53" s="182"/>
      <c r="I53" s="182"/>
      <c r="J53" s="182"/>
      <c r="K53" s="182">
        <v>2</v>
      </c>
      <c r="L53" s="182"/>
      <c r="M53" s="179" t="s">
        <v>5</v>
      </c>
      <c r="N53" s="179"/>
      <c r="O53" s="179"/>
      <c r="P53" s="179"/>
      <c r="Q53" s="179"/>
      <c r="R53" s="179"/>
      <c r="S53" s="179"/>
      <c r="T53" s="179"/>
      <c r="U53" s="199"/>
      <c r="V53" s="196"/>
      <c r="W53" s="182"/>
      <c r="X53" s="182"/>
      <c r="Y53" s="182"/>
      <c r="Z53" s="182"/>
      <c r="AA53" s="182"/>
      <c r="AB53" s="182"/>
      <c r="AC53" s="182"/>
      <c r="AD53" s="182"/>
      <c r="AE53" s="182"/>
      <c r="AF53" s="182">
        <v>2</v>
      </c>
      <c r="AG53" s="182"/>
      <c r="AH53" s="179" t="s">
        <v>5</v>
      </c>
      <c r="AI53" s="179"/>
      <c r="AJ53" s="179"/>
      <c r="AK53" s="179"/>
      <c r="AL53" s="179"/>
      <c r="AM53" s="179"/>
      <c r="AN53" s="179"/>
      <c r="AO53" s="179"/>
      <c r="AP53" s="199"/>
      <c r="AQ53" s="196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>
        <v>2</v>
      </c>
      <c r="BB53" s="182"/>
      <c r="BC53" s="179" t="s">
        <v>5</v>
      </c>
      <c r="BD53" s="179"/>
      <c r="BE53" s="179"/>
      <c r="BF53" s="179"/>
      <c r="BG53" s="179"/>
      <c r="BH53" s="179"/>
      <c r="BI53" s="179"/>
      <c r="BJ53" s="179"/>
      <c r="BK53" s="199"/>
      <c r="BL53" s="196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>
        <v>2</v>
      </c>
      <c r="BW53" s="182"/>
      <c r="BX53" s="179" t="s">
        <v>5</v>
      </c>
      <c r="BY53" s="179"/>
      <c r="BZ53" s="179"/>
      <c r="CA53" s="179"/>
      <c r="CB53" s="179"/>
      <c r="CC53" s="179"/>
      <c r="CD53" s="179"/>
      <c r="CE53" s="179"/>
      <c r="CF53" s="199"/>
    </row>
    <row r="54" spans="1:84" s="1" customFormat="1" ht="7.5" customHeight="1" x14ac:dyDescent="0.4">
      <c r="A54" s="196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79"/>
      <c r="N54" s="179"/>
      <c r="O54" s="179"/>
      <c r="P54" s="179"/>
      <c r="Q54" s="179"/>
      <c r="R54" s="179"/>
      <c r="S54" s="179"/>
      <c r="T54" s="179"/>
      <c r="U54" s="199"/>
      <c r="V54" s="196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79"/>
      <c r="AI54" s="179"/>
      <c r="AJ54" s="179"/>
      <c r="AK54" s="179"/>
      <c r="AL54" s="179"/>
      <c r="AM54" s="179"/>
      <c r="AN54" s="179"/>
      <c r="AO54" s="179"/>
      <c r="AP54" s="199"/>
      <c r="AQ54" s="196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79"/>
      <c r="BD54" s="179"/>
      <c r="BE54" s="179"/>
      <c r="BF54" s="179"/>
      <c r="BG54" s="179"/>
      <c r="BH54" s="179"/>
      <c r="BI54" s="179"/>
      <c r="BJ54" s="179"/>
      <c r="BK54" s="199"/>
      <c r="BL54" s="196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79"/>
      <c r="BY54" s="179"/>
      <c r="BZ54" s="179"/>
      <c r="CA54" s="179"/>
      <c r="CB54" s="179"/>
      <c r="CC54" s="179"/>
      <c r="CD54" s="179"/>
      <c r="CE54" s="179"/>
      <c r="CF54" s="199"/>
    </row>
    <row r="55" spans="1:84" ht="7.5" customHeight="1" x14ac:dyDescent="0.25">
      <c r="A55" s="197"/>
      <c r="B55" s="198"/>
      <c r="C55" s="198"/>
      <c r="D55" s="198"/>
      <c r="E55" s="198"/>
      <c r="F55" s="198"/>
      <c r="G55" s="198"/>
      <c r="H55" s="198"/>
      <c r="I55" s="198"/>
      <c r="J55" s="198"/>
      <c r="K55" s="182"/>
      <c r="L55" s="182"/>
      <c r="M55" s="181"/>
      <c r="N55" s="181"/>
      <c r="O55" s="181"/>
      <c r="P55" s="181"/>
      <c r="Q55" s="181"/>
      <c r="R55" s="181"/>
      <c r="S55" s="181"/>
      <c r="T55" s="181"/>
      <c r="U55" s="200"/>
      <c r="V55" s="197"/>
      <c r="W55" s="198"/>
      <c r="X55" s="198"/>
      <c r="Y55" s="198"/>
      <c r="Z55" s="198"/>
      <c r="AA55" s="198"/>
      <c r="AB55" s="198"/>
      <c r="AC55" s="198"/>
      <c r="AD55" s="198"/>
      <c r="AE55" s="198"/>
      <c r="AF55" s="182"/>
      <c r="AG55" s="182"/>
      <c r="AH55" s="181"/>
      <c r="AI55" s="181"/>
      <c r="AJ55" s="181"/>
      <c r="AK55" s="181"/>
      <c r="AL55" s="181"/>
      <c r="AM55" s="181"/>
      <c r="AN55" s="181"/>
      <c r="AO55" s="181"/>
      <c r="AP55" s="200"/>
      <c r="AQ55" s="197"/>
      <c r="AR55" s="198"/>
      <c r="AS55" s="198"/>
      <c r="AT55" s="198"/>
      <c r="AU55" s="198"/>
      <c r="AV55" s="198"/>
      <c r="AW55" s="198"/>
      <c r="AX55" s="198"/>
      <c r="AY55" s="198"/>
      <c r="AZ55" s="198"/>
      <c r="BA55" s="182"/>
      <c r="BB55" s="182"/>
      <c r="BC55" s="181"/>
      <c r="BD55" s="181"/>
      <c r="BE55" s="181"/>
      <c r="BF55" s="181"/>
      <c r="BG55" s="181"/>
      <c r="BH55" s="181"/>
      <c r="BI55" s="181"/>
      <c r="BJ55" s="181"/>
      <c r="BK55" s="200"/>
      <c r="BL55" s="197"/>
      <c r="BM55" s="198"/>
      <c r="BN55" s="198"/>
      <c r="BO55" s="198"/>
      <c r="BP55" s="198"/>
      <c r="BQ55" s="198"/>
      <c r="BR55" s="198"/>
      <c r="BS55" s="198"/>
      <c r="BT55" s="198"/>
      <c r="BU55" s="198"/>
      <c r="BV55" s="182"/>
      <c r="BW55" s="182"/>
      <c r="BX55" s="181"/>
      <c r="BY55" s="181"/>
      <c r="BZ55" s="181"/>
      <c r="CA55" s="181"/>
      <c r="CB55" s="181"/>
      <c r="CC55" s="181"/>
      <c r="CD55" s="181"/>
      <c r="CE55" s="181"/>
      <c r="CF55" s="200"/>
    </row>
    <row r="56" spans="1:84" ht="7.5" customHeight="1" x14ac:dyDescent="0.25">
      <c r="A56" s="178" t="s">
        <v>5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82">
        <v>3</v>
      </c>
      <c r="L56" s="182"/>
      <c r="M56" s="182"/>
      <c r="N56" s="182"/>
      <c r="O56" s="182"/>
      <c r="P56" s="182"/>
      <c r="Q56" s="182"/>
      <c r="R56" s="182"/>
      <c r="S56" s="182"/>
      <c r="T56" s="182"/>
      <c r="U56" s="201"/>
      <c r="V56" s="178" t="s">
        <v>5</v>
      </c>
      <c r="W56" s="179"/>
      <c r="X56" s="179"/>
      <c r="Y56" s="179"/>
      <c r="Z56" s="179"/>
      <c r="AA56" s="179"/>
      <c r="AB56" s="179"/>
      <c r="AC56" s="179"/>
      <c r="AD56" s="179"/>
      <c r="AE56" s="179"/>
      <c r="AF56" s="182">
        <v>3</v>
      </c>
      <c r="AG56" s="182"/>
      <c r="AH56" s="182"/>
      <c r="AI56" s="182"/>
      <c r="AJ56" s="182"/>
      <c r="AK56" s="182"/>
      <c r="AL56" s="182"/>
      <c r="AM56" s="182"/>
      <c r="AN56" s="182"/>
      <c r="AO56" s="182"/>
      <c r="AP56" s="201"/>
      <c r="AQ56" s="178" t="s">
        <v>5</v>
      </c>
      <c r="AR56" s="179"/>
      <c r="AS56" s="179"/>
      <c r="AT56" s="179"/>
      <c r="AU56" s="179"/>
      <c r="AV56" s="179"/>
      <c r="AW56" s="179"/>
      <c r="AX56" s="179"/>
      <c r="AY56" s="179"/>
      <c r="AZ56" s="179"/>
      <c r="BA56" s="182">
        <v>3</v>
      </c>
      <c r="BB56" s="182"/>
      <c r="BC56" s="182"/>
      <c r="BD56" s="182"/>
      <c r="BE56" s="182"/>
      <c r="BF56" s="182"/>
      <c r="BG56" s="182"/>
      <c r="BH56" s="182"/>
      <c r="BI56" s="182"/>
      <c r="BJ56" s="182"/>
      <c r="BK56" s="201"/>
      <c r="BL56" s="178" t="s">
        <v>5</v>
      </c>
      <c r="BM56" s="179"/>
      <c r="BN56" s="179"/>
      <c r="BO56" s="179"/>
      <c r="BP56" s="179"/>
      <c r="BQ56" s="179"/>
      <c r="BR56" s="179"/>
      <c r="BS56" s="179"/>
      <c r="BT56" s="179"/>
      <c r="BU56" s="179"/>
      <c r="BV56" s="182">
        <v>3</v>
      </c>
      <c r="BW56" s="182"/>
      <c r="BX56" s="182"/>
      <c r="BY56" s="182"/>
      <c r="BZ56" s="182"/>
      <c r="CA56" s="182"/>
      <c r="CB56" s="182"/>
      <c r="CC56" s="182"/>
      <c r="CD56" s="182"/>
      <c r="CE56" s="182"/>
      <c r="CF56" s="201"/>
    </row>
    <row r="57" spans="1:84" ht="7.5" customHeight="1" x14ac:dyDescent="0.25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201"/>
      <c r="V57" s="178"/>
      <c r="W57" s="179"/>
      <c r="X57" s="179"/>
      <c r="Y57" s="179"/>
      <c r="Z57" s="179"/>
      <c r="AA57" s="179"/>
      <c r="AB57" s="179"/>
      <c r="AC57" s="179"/>
      <c r="AD57" s="179"/>
      <c r="AE57" s="179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201"/>
      <c r="AQ57" s="178"/>
      <c r="AR57" s="179"/>
      <c r="AS57" s="179"/>
      <c r="AT57" s="179"/>
      <c r="AU57" s="179"/>
      <c r="AV57" s="179"/>
      <c r="AW57" s="179"/>
      <c r="AX57" s="179"/>
      <c r="AY57" s="179"/>
      <c r="AZ57" s="179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201"/>
      <c r="BL57" s="178"/>
      <c r="BM57" s="179"/>
      <c r="BN57" s="179"/>
      <c r="BO57" s="179"/>
      <c r="BP57" s="179"/>
      <c r="BQ57" s="179"/>
      <c r="BR57" s="179"/>
      <c r="BS57" s="179"/>
      <c r="BT57" s="179"/>
      <c r="BU57" s="179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201"/>
    </row>
    <row r="58" spans="1:84" ht="7.5" customHeight="1" x14ac:dyDescent="0.25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2"/>
      <c r="L58" s="182"/>
      <c r="M58" s="198"/>
      <c r="N58" s="198"/>
      <c r="O58" s="198"/>
      <c r="P58" s="198"/>
      <c r="Q58" s="198"/>
      <c r="R58" s="198"/>
      <c r="S58" s="198"/>
      <c r="T58" s="198"/>
      <c r="U58" s="202"/>
      <c r="V58" s="180"/>
      <c r="W58" s="181"/>
      <c r="X58" s="181"/>
      <c r="Y58" s="181"/>
      <c r="Z58" s="181"/>
      <c r="AA58" s="181"/>
      <c r="AB58" s="181"/>
      <c r="AC58" s="181"/>
      <c r="AD58" s="181"/>
      <c r="AE58" s="181"/>
      <c r="AF58" s="182"/>
      <c r="AG58" s="182"/>
      <c r="AH58" s="198"/>
      <c r="AI58" s="198"/>
      <c r="AJ58" s="198"/>
      <c r="AK58" s="198"/>
      <c r="AL58" s="198"/>
      <c r="AM58" s="198"/>
      <c r="AN58" s="198"/>
      <c r="AO58" s="198"/>
      <c r="AP58" s="202"/>
      <c r="AQ58" s="180"/>
      <c r="AR58" s="181"/>
      <c r="AS58" s="181"/>
      <c r="AT58" s="181"/>
      <c r="AU58" s="181"/>
      <c r="AV58" s="181"/>
      <c r="AW58" s="181"/>
      <c r="AX58" s="181"/>
      <c r="AY58" s="181"/>
      <c r="AZ58" s="181"/>
      <c r="BA58" s="182"/>
      <c r="BB58" s="182"/>
      <c r="BC58" s="198"/>
      <c r="BD58" s="198"/>
      <c r="BE58" s="198"/>
      <c r="BF58" s="198"/>
      <c r="BG58" s="198"/>
      <c r="BH58" s="198"/>
      <c r="BI58" s="198"/>
      <c r="BJ58" s="198"/>
      <c r="BK58" s="202"/>
      <c r="BL58" s="180"/>
      <c r="BM58" s="181"/>
      <c r="BN58" s="181"/>
      <c r="BO58" s="181"/>
      <c r="BP58" s="181"/>
      <c r="BQ58" s="181"/>
      <c r="BR58" s="181"/>
      <c r="BS58" s="181"/>
      <c r="BT58" s="181"/>
      <c r="BU58" s="181"/>
      <c r="BV58" s="182"/>
      <c r="BW58" s="182"/>
      <c r="BX58" s="198"/>
      <c r="BY58" s="198"/>
      <c r="BZ58" s="198"/>
      <c r="CA58" s="198"/>
      <c r="CB58" s="198"/>
      <c r="CC58" s="198"/>
      <c r="CD58" s="198"/>
      <c r="CE58" s="198"/>
      <c r="CF58" s="202"/>
    </row>
    <row r="59" spans="1:84" ht="7.5" customHeight="1" x14ac:dyDescent="0.25">
      <c r="A59" s="196"/>
      <c r="B59" s="182"/>
      <c r="C59" s="182"/>
      <c r="D59" s="182"/>
      <c r="E59" s="182"/>
      <c r="F59" s="182"/>
      <c r="G59" s="182"/>
      <c r="H59" s="182"/>
      <c r="I59" s="182"/>
      <c r="J59" s="182"/>
      <c r="K59" s="182">
        <v>4</v>
      </c>
      <c r="L59" s="182"/>
      <c r="M59" s="179" t="s">
        <v>5</v>
      </c>
      <c r="N59" s="179"/>
      <c r="O59" s="179"/>
      <c r="P59" s="179"/>
      <c r="Q59" s="179"/>
      <c r="R59" s="179"/>
      <c r="S59" s="179"/>
      <c r="T59" s="179"/>
      <c r="U59" s="199"/>
      <c r="V59" s="196"/>
      <c r="W59" s="182"/>
      <c r="X59" s="182"/>
      <c r="Y59" s="182"/>
      <c r="Z59" s="182"/>
      <c r="AA59" s="182"/>
      <c r="AB59" s="182"/>
      <c r="AC59" s="182"/>
      <c r="AD59" s="182"/>
      <c r="AE59" s="182"/>
      <c r="AF59" s="182">
        <v>4</v>
      </c>
      <c r="AG59" s="182"/>
      <c r="AH59" s="179" t="s">
        <v>5</v>
      </c>
      <c r="AI59" s="179"/>
      <c r="AJ59" s="179"/>
      <c r="AK59" s="179"/>
      <c r="AL59" s="179"/>
      <c r="AM59" s="179"/>
      <c r="AN59" s="179"/>
      <c r="AO59" s="179"/>
      <c r="AP59" s="199"/>
      <c r="AQ59" s="196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>
        <v>4</v>
      </c>
      <c r="BB59" s="182"/>
      <c r="BC59" s="179" t="s">
        <v>5</v>
      </c>
      <c r="BD59" s="179"/>
      <c r="BE59" s="179"/>
      <c r="BF59" s="179"/>
      <c r="BG59" s="179"/>
      <c r="BH59" s="179"/>
      <c r="BI59" s="179"/>
      <c r="BJ59" s="179"/>
      <c r="BK59" s="199"/>
      <c r="BL59" s="196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>
        <v>4</v>
      </c>
      <c r="BW59" s="182"/>
      <c r="BX59" s="179" t="s">
        <v>5</v>
      </c>
      <c r="BY59" s="179"/>
      <c r="BZ59" s="179"/>
      <c r="CA59" s="179"/>
      <c r="CB59" s="179"/>
      <c r="CC59" s="179"/>
      <c r="CD59" s="179"/>
      <c r="CE59" s="179"/>
      <c r="CF59" s="199"/>
    </row>
    <row r="60" spans="1:84" ht="7.5" customHeight="1" x14ac:dyDescent="0.25">
      <c r="A60" s="196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79"/>
      <c r="N60" s="179"/>
      <c r="O60" s="179"/>
      <c r="P60" s="179"/>
      <c r="Q60" s="179"/>
      <c r="R60" s="179"/>
      <c r="S60" s="179"/>
      <c r="T60" s="179"/>
      <c r="U60" s="199"/>
      <c r="V60" s="196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79"/>
      <c r="AI60" s="179"/>
      <c r="AJ60" s="179"/>
      <c r="AK60" s="179"/>
      <c r="AL60" s="179"/>
      <c r="AM60" s="179"/>
      <c r="AN60" s="179"/>
      <c r="AO60" s="179"/>
      <c r="AP60" s="199"/>
      <c r="AQ60" s="196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79"/>
      <c r="BD60" s="179"/>
      <c r="BE60" s="179"/>
      <c r="BF60" s="179"/>
      <c r="BG60" s="179"/>
      <c r="BH60" s="179"/>
      <c r="BI60" s="179"/>
      <c r="BJ60" s="179"/>
      <c r="BK60" s="199"/>
      <c r="BL60" s="196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79"/>
      <c r="BY60" s="179"/>
      <c r="BZ60" s="179"/>
      <c r="CA60" s="179"/>
      <c r="CB60" s="179"/>
      <c r="CC60" s="179"/>
      <c r="CD60" s="179"/>
      <c r="CE60" s="179"/>
      <c r="CF60" s="199"/>
    </row>
    <row r="61" spans="1:84" ht="7.5" customHeight="1" x14ac:dyDescent="0.25">
      <c r="A61" s="197"/>
      <c r="B61" s="198"/>
      <c r="C61" s="198"/>
      <c r="D61" s="198"/>
      <c r="E61" s="198"/>
      <c r="F61" s="198"/>
      <c r="G61" s="198"/>
      <c r="H61" s="198"/>
      <c r="I61" s="198"/>
      <c r="J61" s="198"/>
      <c r="K61" s="182"/>
      <c r="L61" s="182"/>
      <c r="M61" s="181"/>
      <c r="N61" s="181"/>
      <c r="O61" s="181"/>
      <c r="P61" s="181"/>
      <c r="Q61" s="181"/>
      <c r="R61" s="181"/>
      <c r="S61" s="181"/>
      <c r="T61" s="181"/>
      <c r="U61" s="200"/>
      <c r="V61" s="197"/>
      <c r="W61" s="198"/>
      <c r="X61" s="198"/>
      <c r="Y61" s="198"/>
      <c r="Z61" s="198"/>
      <c r="AA61" s="198"/>
      <c r="AB61" s="198"/>
      <c r="AC61" s="198"/>
      <c r="AD61" s="198"/>
      <c r="AE61" s="198"/>
      <c r="AF61" s="182"/>
      <c r="AG61" s="182"/>
      <c r="AH61" s="181"/>
      <c r="AI61" s="181"/>
      <c r="AJ61" s="181"/>
      <c r="AK61" s="181"/>
      <c r="AL61" s="181"/>
      <c r="AM61" s="181"/>
      <c r="AN61" s="181"/>
      <c r="AO61" s="181"/>
      <c r="AP61" s="200"/>
      <c r="AQ61" s="197"/>
      <c r="AR61" s="198"/>
      <c r="AS61" s="198"/>
      <c r="AT61" s="198"/>
      <c r="AU61" s="198"/>
      <c r="AV61" s="198"/>
      <c r="AW61" s="198"/>
      <c r="AX61" s="198"/>
      <c r="AY61" s="198"/>
      <c r="AZ61" s="198"/>
      <c r="BA61" s="182"/>
      <c r="BB61" s="182"/>
      <c r="BC61" s="181"/>
      <c r="BD61" s="181"/>
      <c r="BE61" s="181"/>
      <c r="BF61" s="181"/>
      <c r="BG61" s="181"/>
      <c r="BH61" s="181"/>
      <c r="BI61" s="181"/>
      <c r="BJ61" s="181"/>
      <c r="BK61" s="200"/>
      <c r="BL61" s="197"/>
      <c r="BM61" s="198"/>
      <c r="BN61" s="198"/>
      <c r="BO61" s="198"/>
      <c r="BP61" s="198"/>
      <c r="BQ61" s="198"/>
      <c r="BR61" s="198"/>
      <c r="BS61" s="198"/>
      <c r="BT61" s="198"/>
      <c r="BU61" s="198"/>
      <c r="BV61" s="182"/>
      <c r="BW61" s="182"/>
      <c r="BX61" s="181"/>
      <c r="BY61" s="181"/>
      <c r="BZ61" s="181"/>
      <c r="CA61" s="181"/>
      <c r="CB61" s="181"/>
      <c r="CC61" s="181"/>
      <c r="CD61" s="181"/>
      <c r="CE61" s="181"/>
      <c r="CF61" s="200"/>
    </row>
    <row r="62" spans="1:84" s="1" customFormat="1" ht="7.5" customHeight="1" x14ac:dyDescent="0.4">
      <c r="A62" s="205" t="s">
        <v>18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9" t="s">
        <v>1</v>
      </c>
      <c r="L62" s="209"/>
      <c r="M62" s="183"/>
      <c r="N62" s="183"/>
      <c r="O62" s="183"/>
      <c r="P62" s="183"/>
      <c r="Q62" s="183"/>
      <c r="R62" s="183"/>
      <c r="S62" s="183"/>
      <c r="T62" s="183"/>
      <c r="U62" s="184"/>
      <c r="V62" s="205" t="s">
        <v>18</v>
      </c>
      <c r="W62" s="206"/>
      <c r="X62" s="206"/>
      <c r="Y62" s="206"/>
      <c r="Z62" s="206"/>
      <c r="AA62" s="206"/>
      <c r="AB62" s="206"/>
      <c r="AC62" s="206"/>
      <c r="AD62" s="206"/>
      <c r="AE62" s="206"/>
      <c r="AF62" s="209" t="s">
        <v>1</v>
      </c>
      <c r="AG62" s="209"/>
      <c r="AH62" s="183"/>
      <c r="AI62" s="183"/>
      <c r="AJ62" s="183"/>
      <c r="AK62" s="183"/>
      <c r="AL62" s="183"/>
      <c r="AM62" s="183"/>
      <c r="AN62" s="183"/>
      <c r="AO62" s="183"/>
      <c r="AP62" s="184"/>
      <c r="AQ62" s="205" t="s">
        <v>18</v>
      </c>
      <c r="AR62" s="206"/>
      <c r="AS62" s="206"/>
      <c r="AT62" s="206"/>
      <c r="AU62" s="206"/>
      <c r="AV62" s="206"/>
      <c r="AW62" s="206"/>
      <c r="AX62" s="206"/>
      <c r="AY62" s="206"/>
      <c r="AZ62" s="206"/>
      <c r="BA62" s="209" t="s">
        <v>1</v>
      </c>
      <c r="BB62" s="209"/>
      <c r="BC62" s="183"/>
      <c r="BD62" s="183"/>
      <c r="BE62" s="183"/>
      <c r="BF62" s="183"/>
      <c r="BG62" s="183"/>
      <c r="BH62" s="183"/>
      <c r="BI62" s="183"/>
      <c r="BJ62" s="183"/>
      <c r="BK62" s="184"/>
      <c r="BL62" s="205" t="s">
        <v>18</v>
      </c>
      <c r="BM62" s="206"/>
      <c r="BN62" s="206"/>
      <c r="BO62" s="206"/>
      <c r="BP62" s="206"/>
      <c r="BQ62" s="206"/>
      <c r="BR62" s="206"/>
      <c r="BS62" s="206"/>
      <c r="BT62" s="206"/>
      <c r="BU62" s="206"/>
      <c r="BV62" s="209" t="s">
        <v>1</v>
      </c>
      <c r="BW62" s="209"/>
      <c r="BX62" s="183"/>
      <c r="BY62" s="183"/>
      <c r="BZ62" s="183"/>
      <c r="CA62" s="183"/>
      <c r="CB62" s="183"/>
      <c r="CC62" s="183"/>
      <c r="CD62" s="183"/>
      <c r="CE62" s="183"/>
      <c r="CF62" s="184"/>
    </row>
    <row r="63" spans="1:84" ht="7.5" customHeight="1" x14ac:dyDescent="0.25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9"/>
      <c r="L63" s="209"/>
      <c r="M63" s="183"/>
      <c r="N63" s="183"/>
      <c r="O63" s="183"/>
      <c r="P63" s="183"/>
      <c r="Q63" s="183"/>
      <c r="R63" s="183"/>
      <c r="S63" s="183"/>
      <c r="T63" s="183"/>
      <c r="U63" s="184"/>
      <c r="V63" s="205"/>
      <c r="W63" s="206"/>
      <c r="X63" s="206"/>
      <c r="Y63" s="206"/>
      <c r="Z63" s="206"/>
      <c r="AA63" s="206"/>
      <c r="AB63" s="206"/>
      <c r="AC63" s="206"/>
      <c r="AD63" s="206"/>
      <c r="AE63" s="206"/>
      <c r="AF63" s="209"/>
      <c r="AG63" s="209"/>
      <c r="AH63" s="183"/>
      <c r="AI63" s="183"/>
      <c r="AJ63" s="183"/>
      <c r="AK63" s="183"/>
      <c r="AL63" s="183"/>
      <c r="AM63" s="183"/>
      <c r="AN63" s="183"/>
      <c r="AO63" s="183"/>
      <c r="AP63" s="184"/>
      <c r="AQ63" s="205"/>
      <c r="AR63" s="206"/>
      <c r="AS63" s="206"/>
      <c r="AT63" s="206"/>
      <c r="AU63" s="206"/>
      <c r="AV63" s="206"/>
      <c r="AW63" s="206"/>
      <c r="AX63" s="206"/>
      <c r="AY63" s="206"/>
      <c r="AZ63" s="206"/>
      <c r="BA63" s="209"/>
      <c r="BB63" s="209"/>
      <c r="BC63" s="183"/>
      <c r="BD63" s="183"/>
      <c r="BE63" s="183"/>
      <c r="BF63" s="183"/>
      <c r="BG63" s="183"/>
      <c r="BH63" s="183"/>
      <c r="BI63" s="183"/>
      <c r="BJ63" s="183"/>
      <c r="BK63" s="184"/>
      <c r="BL63" s="205"/>
      <c r="BM63" s="206"/>
      <c r="BN63" s="206"/>
      <c r="BO63" s="206"/>
      <c r="BP63" s="206"/>
      <c r="BQ63" s="206"/>
      <c r="BR63" s="206"/>
      <c r="BS63" s="206"/>
      <c r="BT63" s="206"/>
      <c r="BU63" s="206"/>
      <c r="BV63" s="209"/>
      <c r="BW63" s="209"/>
      <c r="BX63" s="183"/>
      <c r="BY63" s="183"/>
      <c r="BZ63" s="183"/>
      <c r="CA63" s="183"/>
      <c r="CB63" s="183"/>
      <c r="CC63" s="183"/>
      <c r="CD63" s="183"/>
      <c r="CE63" s="183"/>
      <c r="CF63" s="184"/>
    </row>
    <row r="64" spans="1:84" ht="7.5" customHeight="1" x14ac:dyDescent="0.25">
      <c r="A64" s="207"/>
      <c r="B64" s="208"/>
      <c r="C64" s="208"/>
      <c r="D64" s="208"/>
      <c r="E64" s="208"/>
      <c r="F64" s="208"/>
      <c r="G64" s="208"/>
      <c r="H64" s="208"/>
      <c r="I64" s="208"/>
      <c r="J64" s="208"/>
      <c r="K64" s="209"/>
      <c r="L64" s="209"/>
      <c r="M64" s="185"/>
      <c r="N64" s="185"/>
      <c r="O64" s="185"/>
      <c r="P64" s="185"/>
      <c r="Q64" s="185"/>
      <c r="R64" s="185"/>
      <c r="S64" s="185"/>
      <c r="T64" s="185"/>
      <c r="U64" s="186"/>
      <c r="V64" s="207"/>
      <c r="W64" s="208"/>
      <c r="X64" s="208"/>
      <c r="Y64" s="208"/>
      <c r="Z64" s="208"/>
      <c r="AA64" s="208"/>
      <c r="AB64" s="208"/>
      <c r="AC64" s="208"/>
      <c r="AD64" s="208"/>
      <c r="AE64" s="208"/>
      <c r="AF64" s="209"/>
      <c r="AG64" s="209"/>
      <c r="AH64" s="185"/>
      <c r="AI64" s="185"/>
      <c r="AJ64" s="185"/>
      <c r="AK64" s="185"/>
      <c r="AL64" s="185"/>
      <c r="AM64" s="185"/>
      <c r="AN64" s="185"/>
      <c r="AO64" s="185"/>
      <c r="AP64" s="186"/>
      <c r="AQ64" s="207"/>
      <c r="AR64" s="208"/>
      <c r="AS64" s="208"/>
      <c r="AT64" s="208"/>
      <c r="AU64" s="208"/>
      <c r="AV64" s="208"/>
      <c r="AW64" s="208"/>
      <c r="AX64" s="208"/>
      <c r="AY64" s="208"/>
      <c r="AZ64" s="208"/>
      <c r="BA64" s="209"/>
      <c r="BB64" s="209"/>
      <c r="BC64" s="185"/>
      <c r="BD64" s="185"/>
      <c r="BE64" s="185"/>
      <c r="BF64" s="185"/>
      <c r="BG64" s="185"/>
      <c r="BH64" s="185"/>
      <c r="BI64" s="185"/>
      <c r="BJ64" s="185"/>
      <c r="BK64" s="186"/>
      <c r="BL64" s="207"/>
      <c r="BM64" s="208"/>
      <c r="BN64" s="208"/>
      <c r="BO64" s="208"/>
      <c r="BP64" s="208"/>
      <c r="BQ64" s="208"/>
      <c r="BR64" s="208"/>
      <c r="BS64" s="208"/>
      <c r="BT64" s="208"/>
      <c r="BU64" s="208"/>
      <c r="BV64" s="209"/>
      <c r="BW64" s="209"/>
      <c r="BX64" s="185"/>
      <c r="BY64" s="185"/>
      <c r="BZ64" s="185"/>
      <c r="CA64" s="185"/>
      <c r="CB64" s="185"/>
      <c r="CC64" s="185"/>
      <c r="CD64" s="185"/>
      <c r="CE64" s="185"/>
      <c r="CF64" s="186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210">
        <f ca="1">NOW()</f>
        <v>44305.875664699073</v>
      </c>
      <c r="B67" s="211"/>
      <c r="C67" s="211"/>
      <c r="D67" s="211"/>
      <c r="E67" s="211"/>
      <c r="F67" s="211"/>
      <c r="G67" s="211"/>
      <c r="H67" s="24"/>
      <c r="I67" s="24"/>
      <c r="J67" s="12"/>
      <c r="K67" s="12"/>
      <c r="L67" s="12"/>
      <c r="M67" s="12"/>
      <c r="N67" s="12"/>
      <c r="O67" s="214"/>
      <c r="P67" s="214"/>
      <c r="Q67" s="214"/>
      <c r="R67" s="214"/>
      <c r="S67" s="214"/>
      <c r="T67" s="214"/>
      <c r="U67" s="214"/>
      <c r="V67" s="210">
        <f ca="1">NOW()</f>
        <v>44305.875664699073</v>
      </c>
      <c r="W67" s="211"/>
      <c r="X67" s="211"/>
      <c r="Y67" s="211"/>
      <c r="Z67" s="211"/>
      <c r="AA67" s="211"/>
      <c r="AB67" s="211"/>
      <c r="AC67" s="24"/>
      <c r="AD67" s="24"/>
      <c r="AE67" s="12"/>
      <c r="AF67" s="12"/>
      <c r="AG67" s="12"/>
      <c r="AH67" s="12"/>
      <c r="AI67" s="12"/>
      <c r="AJ67" s="214"/>
      <c r="AK67" s="214"/>
      <c r="AL67" s="214"/>
      <c r="AM67" s="214"/>
      <c r="AN67" s="214"/>
      <c r="AO67" s="214"/>
      <c r="AP67" s="215"/>
      <c r="AQ67" s="210">
        <f ca="1">NOW()</f>
        <v>44305.875664699073</v>
      </c>
      <c r="AR67" s="211"/>
      <c r="AS67" s="211"/>
      <c r="AT67" s="211"/>
      <c r="AU67" s="211"/>
      <c r="AV67" s="211"/>
      <c r="AW67" s="211"/>
      <c r="AX67" s="24"/>
      <c r="AY67" s="24"/>
      <c r="AZ67" s="12"/>
      <c r="BA67" s="12"/>
      <c r="BB67" s="12"/>
      <c r="BC67" s="12"/>
      <c r="BD67" s="12"/>
      <c r="BE67" s="214"/>
      <c r="BF67" s="214"/>
      <c r="BG67" s="214"/>
      <c r="BH67" s="214"/>
      <c r="BI67" s="214"/>
      <c r="BJ67" s="214"/>
      <c r="BK67" s="215"/>
      <c r="BL67" s="210">
        <f ca="1">NOW()</f>
        <v>44305.875664699073</v>
      </c>
      <c r="BM67" s="211"/>
      <c r="BN67" s="211"/>
      <c r="BO67" s="211"/>
      <c r="BP67" s="211"/>
      <c r="BQ67" s="211"/>
      <c r="BR67" s="211"/>
      <c r="BS67" s="24"/>
      <c r="BT67" s="24"/>
      <c r="BU67" s="12"/>
      <c r="BV67" s="12"/>
      <c r="BW67" s="12"/>
      <c r="BX67" s="12"/>
      <c r="BY67" s="12"/>
      <c r="BZ67" s="214"/>
      <c r="CA67" s="214"/>
      <c r="CB67" s="214"/>
      <c r="CC67" s="214"/>
      <c r="CD67" s="214"/>
      <c r="CE67" s="214"/>
      <c r="CF67" s="215"/>
    </row>
    <row r="68" spans="1:84" ht="7.5" customHeight="1" x14ac:dyDescent="0.3">
      <c r="A68" s="212"/>
      <c r="B68" s="213"/>
      <c r="C68" s="213"/>
      <c r="D68" s="213"/>
      <c r="E68" s="213"/>
      <c r="F68" s="213"/>
      <c r="G68" s="213"/>
      <c r="H68" s="26"/>
      <c r="I68" s="26"/>
      <c r="J68" s="27"/>
      <c r="K68" s="27"/>
      <c r="L68" s="27"/>
      <c r="M68" s="27"/>
      <c r="N68" s="27"/>
      <c r="O68" s="216"/>
      <c r="P68" s="216"/>
      <c r="Q68" s="216"/>
      <c r="R68" s="216"/>
      <c r="S68" s="216"/>
      <c r="T68" s="216"/>
      <c r="U68" s="216"/>
      <c r="V68" s="212"/>
      <c r="W68" s="213"/>
      <c r="X68" s="213"/>
      <c r="Y68" s="213"/>
      <c r="Z68" s="213"/>
      <c r="AA68" s="213"/>
      <c r="AB68" s="213"/>
      <c r="AC68" s="26"/>
      <c r="AD68" s="26"/>
      <c r="AE68" s="27"/>
      <c r="AF68" s="27"/>
      <c r="AG68" s="27"/>
      <c r="AH68" s="27"/>
      <c r="AI68" s="27"/>
      <c r="AJ68" s="216"/>
      <c r="AK68" s="216"/>
      <c r="AL68" s="216"/>
      <c r="AM68" s="216"/>
      <c r="AN68" s="216"/>
      <c r="AO68" s="216"/>
      <c r="AP68" s="217"/>
      <c r="AQ68" s="212"/>
      <c r="AR68" s="213"/>
      <c r="AS68" s="213"/>
      <c r="AT68" s="213"/>
      <c r="AU68" s="213"/>
      <c r="AV68" s="213"/>
      <c r="AW68" s="213"/>
      <c r="AX68" s="26"/>
      <c r="AY68" s="26"/>
      <c r="AZ68" s="27"/>
      <c r="BA68" s="27"/>
      <c r="BB68" s="27"/>
      <c r="BC68" s="27"/>
      <c r="BD68" s="27"/>
      <c r="BE68" s="216"/>
      <c r="BF68" s="216"/>
      <c r="BG68" s="216"/>
      <c r="BH68" s="216"/>
      <c r="BI68" s="216"/>
      <c r="BJ68" s="216"/>
      <c r="BK68" s="217"/>
      <c r="BL68" s="212"/>
      <c r="BM68" s="213"/>
      <c r="BN68" s="213"/>
      <c r="BO68" s="213"/>
      <c r="BP68" s="213"/>
      <c r="BQ68" s="213"/>
      <c r="BR68" s="213"/>
      <c r="BS68" s="26"/>
      <c r="BT68" s="26"/>
      <c r="BU68" s="27"/>
      <c r="BV68" s="27"/>
      <c r="BW68" s="27"/>
      <c r="BX68" s="27"/>
      <c r="BY68" s="27"/>
      <c r="BZ68" s="216"/>
      <c r="CA68" s="216"/>
      <c r="CB68" s="216"/>
      <c r="CC68" s="216"/>
      <c r="CD68" s="216"/>
      <c r="CE68" s="216"/>
      <c r="CF68" s="217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87" t="str">
        <f>Results!$A$1</f>
        <v>&gt;&gt;Tournament name&lt;&lt;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9"/>
      <c r="V70" s="187" t="str">
        <f>Results!$A$1</f>
        <v>&gt;&gt;Tournament name&lt;&lt;</v>
      </c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9"/>
      <c r="AQ70" s="187" t="str">
        <f>Results!$A$1</f>
        <v>&gt;&gt;Tournament name&lt;&lt;</v>
      </c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9"/>
      <c r="BL70" s="187" t="str">
        <f>Results!$A$1</f>
        <v>&gt;&gt;Tournament name&lt;&lt;</v>
      </c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9"/>
    </row>
    <row r="71" spans="1:84" ht="7.5" customHeight="1" x14ac:dyDescent="0.25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7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9"/>
      <c r="AQ71" s="187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9"/>
      <c r="BL71" s="187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9"/>
    </row>
    <row r="72" spans="1:84" ht="7.5" customHeight="1" x14ac:dyDescent="0.25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9"/>
      <c r="V72" s="187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9"/>
      <c r="AQ72" s="187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9"/>
      <c r="BL72" s="187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9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90" t="s">
        <v>45</v>
      </c>
      <c r="B74" s="191"/>
      <c r="C74" s="191"/>
      <c r="D74" s="191"/>
      <c r="E74" s="191"/>
      <c r="F74" s="191"/>
      <c r="G74" s="191"/>
      <c r="H74" s="191"/>
      <c r="I74" s="191"/>
      <c r="J74" s="9"/>
      <c r="K74" s="9"/>
      <c r="L74" s="10"/>
      <c r="M74" s="9"/>
      <c r="N74" s="191" t="s">
        <v>39</v>
      </c>
      <c r="O74" s="191"/>
      <c r="P74" s="191"/>
      <c r="Q74" s="191"/>
      <c r="R74" s="191"/>
      <c r="S74" s="191"/>
      <c r="T74" s="191"/>
      <c r="U74" s="194"/>
      <c r="V74" s="190" t="s">
        <v>45</v>
      </c>
      <c r="W74" s="191"/>
      <c r="X74" s="191"/>
      <c r="Y74" s="191"/>
      <c r="Z74" s="191"/>
      <c r="AA74" s="191"/>
      <c r="AB74" s="191"/>
      <c r="AC74" s="191"/>
      <c r="AD74" s="191"/>
      <c r="AE74" s="9"/>
      <c r="AF74" s="9"/>
      <c r="AG74" s="10"/>
      <c r="AH74" s="9"/>
      <c r="AI74" s="191" t="s">
        <v>41</v>
      </c>
      <c r="AJ74" s="191"/>
      <c r="AK74" s="191"/>
      <c r="AL74" s="191"/>
      <c r="AM74" s="191"/>
      <c r="AN74" s="191"/>
      <c r="AO74" s="191"/>
      <c r="AP74" s="194"/>
      <c r="AQ74" s="190" t="s">
        <v>45</v>
      </c>
      <c r="AR74" s="191"/>
      <c r="AS74" s="191"/>
      <c r="AT74" s="191"/>
      <c r="AU74" s="191"/>
      <c r="AV74" s="191"/>
      <c r="AW74" s="191"/>
      <c r="AX74" s="191"/>
      <c r="AY74" s="191"/>
      <c r="AZ74" s="9"/>
      <c r="BA74" s="9"/>
      <c r="BB74" s="10"/>
      <c r="BC74" s="9"/>
      <c r="BD74" s="191" t="s">
        <v>42</v>
      </c>
      <c r="BE74" s="191"/>
      <c r="BF74" s="191"/>
      <c r="BG74" s="191"/>
      <c r="BH74" s="191"/>
      <c r="BI74" s="191"/>
      <c r="BJ74" s="191"/>
      <c r="BK74" s="194"/>
      <c r="BL74" s="190" t="s">
        <v>45</v>
      </c>
      <c r="BM74" s="191"/>
      <c r="BN74" s="191"/>
      <c r="BO74" s="191"/>
      <c r="BP74" s="191"/>
      <c r="BQ74" s="191"/>
      <c r="BR74" s="191"/>
      <c r="BS74" s="191"/>
      <c r="BT74" s="191"/>
      <c r="BU74" s="9"/>
      <c r="BV74" s="9"/>
      <c r="BW74" s="10"/>
      <c r="BX74" s="9"/>
      <c r="BY74" s="191" t="s">
        <v>42</v>
      </c>
      <c r="BZ74" s="191"/>
      <c r="CA74" s="191"/>
      <c r="CB74" s="191"/>
      <c r="CC74" s="191"/>
      <c r="CD74" s="191"/>
      <c r="CE74" s="191"/>
      <c r="CF74" s="194"/>
    </row>
    <row r="75" spans="1:84" ht="7.5" customHeight="1" x14ac:dyDescent="0.25">
      <c r="A75" s="192"/>
      <c r="B75" s="193"/>
      <c r="C75" s="193"/>
      <c r="D75" s="193"/>
      <c r="E75" s="193"/>
      <c r="F75" s="193"/>
      <c r="G75" s="193"/>
      <c r="H75" s="193"/>
      <c r="I75" s="193"/>
      <c r="J75" s="9"/>
      <c r="K75" s="9"/>
      <c r="L75" s="9"/>
      <c r="M75" s="9"/>
      <c r="N75" s="193"/>
      <c r="O75" s="193"/>
      <c r="P75" s="193"/>
      <c r="Q75" s="193"/>
      <c r="R75" s="193"/>
      <c r="S75" s="193"/>
      <c r="T75" s="193"/>
      <c r="U75" s="195"/>
      <c r="V75" s="192"/>
      <c r="W75" s="193"/>
      <c r="X75" s="193"/>
      <c r="Y75" s="193"/>
      <c r="Z75" s="193"/>
      <c r="AA75" s="193"/>
      <c r="AB75" s="193"/>
      <c r="AC75" s="193"/>
      <c r="AD75" s="193"/>
      <c r="AE75" s="9"/>
      <c r="AF75" s="9"/>
      <c r="AG75" s="9"/>
      <c r="AH75" s="9"/>
      <c r="AI75" s="193"/>
      <c r="AJ75" s="193"/>
      <c r="AK75" s="193"/>
      <c r="AL75" s="193"/>
      <c r="AM75" s="193"/>
      <c r="AN75" s="193"/>
      <c r="AO75" s="193"/>
      <c r="AP75" s="195"/>
      <c r="AQ75" s="192"/>
      <c r="AR75" s="193"/>
      <c r="AS75" s="193"/>
      <c r="AT75" s="193"/>
      <c r="AU75" s="193"/>
      <c r="AV75" s="193"/>
      <c r="AW75" s="193"/>
      <c r="AX75" s="193"/>
      <c r="AY75" s="193"/>
      <c r="AZ75" s="9"/>
      <c r="BA75" s="9"/>
      <c r="BB75" s="9"/>
      <c r="BC75" s="9"/>
      <c r="BD75" s="193"/>
      <c r="BE75" s="193"/>
      <c r="BF75" s="193"/>
      <c r="BG75" s="193"/>
      <c r="BH75" s="193"/>
      <c r="BI75" s="193"/>
      <c r="BJ75" s="193"/>
      <c r="BK75" s="195"/>
      <c r="BL75" s="192"/>
      <c r="BM75" s="193"/>
      <c r="BN75" s="193"/>
      <c r="BO75" s="193"/>
      <c r="BP75" s="193"/>
      <c r="BQ75" s="193"/>
      <c r="BR75" s="193"/>
      <c r="BS75" s="193"/>
      <c r="BT75" s="193"/>
      <c r="BU75" s="9"/>
      <c r="BV75" s="9"/>
      <c r="BW75" s="9"/>
      <c r="BX75" s="9"/>
      <c r="BY75" s="193"/>
      <c r="BZ75" s="193"/>
      <c r="CA75" s="193"/>
      <c r="CB75" s="193"/>
      <c r="CC75" s="193"/>
      <c r="CD75" s="193"/>
      <c r="CE75" s="193"/>
      <c r="CF75" s="195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18">
        <v>3</v>
      </c>
      <c r="I77" s="218"/>
      <c r="J77" s="218"/>
      <c r="K77" s="171" t="s">
        <v>1</v>
      </c>
      <c r="L77" s="218">
        <v>1</v>
      </c>
      <c r="M77" s="218"/>
      <c r="N77" s="218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18">
        <v>2</v>
      </c>
      <c r="AD77" s="218"/>
      <c r="AE77" s="218"/>
      <c r="AF77" s="171" t="s">
        <v>1</v>
      </c>
      <c r="AG77" s="218">
        <v>8</v>
      </c>
      <c r="AH77" s="218"/>
      <c r="AI77" s="218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18">
        <v>4</v>
      </c>
      <c r="AY77" s="218"/>
      <c r="AZ77" s="218"/>
      <c r="BA77" s="171" t="s">
        <v>1</v>
      </c>
      <c r="BB77" s="218">
        <v>7</v>
      </c>
      <c r="BC77" s="218"/>
      <c r="BD77" s="218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18">
        <v>5</v>
      </c>
      <c r="BT77" s="218"/>
      <c r="BU77" s="218"/>
      <c r="BV77" s="171" t="s">
        <v>1</v>
      </c>
      <c r="BW77" s="218">
        <v>6</v>
      </c>
      <c r="BX77" s="218"/>
      <c r="BY77" s="218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19"/>
      <c r="I78" s="219"/>
      <c r="J78" s="219"/>
      <c r="K78" s="172"/>
      <c r="L78" s="219"/>
      <c r="M78" s="219"/>
      <c r="N78" s="219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19"/>
      <c r="AD78" s="219"/>
      <c r="AE78" s="219"/>
      <c r="AF78" s="172"/>
      <c r="AG78" s="219"/>
      <c r="AH78" s="219"/>
      <c r="AI78" s="219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19"/>
      <c r="AY78" s="219"/>
      <c r="AZ78" s="219"/>
      <c r="BA78" s="172"/>
      <c r="BB78" s="219"/>
      <c r="BC78" s="219"/>
      <c r="BD78" s="219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19"/>
      <c r="BT78" s="219"/>
      <c r="BU78" s="219"/>
      <c r="BV78" s="172"/>
      <c r="BW78" s="219"/>
      <c r="BX78" s="219"/>
      <c r="BY78" s="219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ht="7.5" customHeight="1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8"/>
      <c r="V80" s="6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8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6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8"/>
    </row>
    <row r="81" spans="1:84" ht="7.5" customHeight="1" x14ac:dyDescent="0.25">
      <c r="A81" s="220">
        <f>Results!B9</f>
        <v>0</v>
      </c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>
        <f>Results!B5</f>
        <v>0</v>
      </c>
      <c r="M81" s="221"/>
      <c r="N81" s="221"/>
      <c r="O81" s="221"/>
      <c r="P81" s="221"/>
      <c r="Q81" s="221"/>
      <c r="R81" s="221"/>
      <c r="S81" s="221"/>
      <c r="T81" s="221"/>
      <c r="U81" s="224"/>
      <c r="V81" s="220">
        <f>Results!B7</f>
        <v>0</v>
      </c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>
        <f>Results!B19</f>
        <v>0</v>
      </c>
      <c r="AH81" s="221"/>
      <c r="AI81" s="221"/>
      <c r="AJ81" s="221"/>
      <c r="AK81" s="221"/>
      <c r="AL81" s="221"/>
      <c r="AM81" s="221"/>
      <c r="AN81" s="221"/>
      <c r="AO81" s="221"/>
      <c r="AP81" s="224"/>
      <c r="AQ81" s="220">
        <f>Results!B11</f>
        <v>0</v>
      </c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>
        <f>Results!B17</f>
        <v>0</v>
      </c>
      <c r="BC81" s="221"/>
      <c r="BD81" s="221"/>
      <c r="BE81" s="221"/>
      <c r="BF81" s="221"/>
      <c r="BG81" s="221"/>
      <c r="BH81" s="221"/>
      <c r="BI81" s="221"/>
      <c r="BJ81" s="221"/>
      <c r="BK81" s="224"/>
      <c r="BL81" s="220">
        <f>Results!B13</f>
        <v>0</v>
      </c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>
        <f>Results!B15</f>
        <v>0</v>
      </c>
      <c r="BX81" s="221"/>
      <c r="BY81" s="221"/>
      <c r="BZ81" s="221"/>
      <c r="CA81" s="221"/>
      <c r="CB81" s="221"/>
      <c r="CC81" s="221"/>
      <c r="CD81" s="221"/>
      <c r="CE81" s="221"/>
      <c r="CF81" s="224"/>
    </row>
    <row r="82" spans="1:84" ht="7.5" customHeight="1" x14ac:dyDescent="0.25">
      <c r="A82" s="222"/>
      <c r="B82" s="223"/>
      <c r="C82" s="223"/>
      <c r="D82" s="223"/>
      <c r="E82" s="223"/>
      <c r="F82" s="223"/>
      <c r="G82" s="223"/>
      <c r="H82" s="223"/>
      <c r="I82" s="223"/>
      <c r="J82" s="223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4"/>
      <c r="V82" s="222"/>
      <c r="W82" s="223"/>
      <c r="X82" s="223"/>
      <c r="Y82" s="223"/>
      <c r="Z82" s="223"/>
      <c r="AA82" s="223"/>
      <c r="AB82" s="223"/>
      <c r="AC82" s="223"/>
      <c r="AD82" s="223"/>
      <c r="AE82" s="223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4"/>
      <c r="AQ82" s="222"/>
      <c r="AR82" s="223"/>
      <c r="AS82" s="223"/>
      <c r="AT82" s="223"/>
      <c r="AU82" s="223"/>
      <c r="AV82" s="223"/>
      <c r="AW82" s="223"/>
      <c r="AX82" s="223"/>
      <c r="AY82" s="223"/>
      <c r="AZ82" s="223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4"/>
      <c r="BL82" s="222"/>
      <c r="BM82" s="223"/>
      <c r="BN82" s="223"/>
      <c r="BO82" s="223"/>
      <c r="BP82" s="223"/>
      <c r="BQ82" s="223"/>
      <c r="BR82" s="223"/>
      <c r="BS82" s="223"/>
      <c r="BT82" s="223"/>
      <c r="BU82" s="223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4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78" t="s">
        <v>5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82">
        <v>1</v>
      </c>
      <c r="L84" s="182"/>
      <c r="M84" s="183"/>
      <c r="N84" s="183"/>
      <c r="O84" s="183"/>
      <c r="P84" s="183"/>
      <c r="Q84" s="183"/>
      <c r="R84" s="183"/>
      <c r="S84" s="183"/>
      <c r="T84" s="183"/>
      <c r="U84" s="184"/>
      <c r="V84" s="178" t="s">
        <v>5</v>
      </c>
      <c r="W84" s="179"/>
      <c r="X84" s="179"/>
      <c r="Y84" s="179"/>
      <c r="Z84" s="179"/>
      <c r="AA84" s="179"/>
      <c r="AB84" s="179"/>
      <c r="AC84" s="179"/>
      <c r="AD84" s="179"/>
      <c r="AE84" s="179"/>
      <c r="AF84" s="182">
        <v>1</v>
      </c>
      <c r="AG84" s="182"/>
      <c r="AH84" s="183"/>
      <c r="AI84" s="183"/>
      <c r="AJ84" s="183"/>
      <c r="AK84" s="183"/>
      <c r="AL84" s="183"/>
      <c r="AM84" s="183"/>
      <c r="AN84" s="183"/>
      <c r="AO84" s="183"/>
      <c r="AP84" s="184"/>
      <c r="AQ84" s="178" t="s">
        <v>5</v>
      </c>
      <c r="AR84" s="179"/>
      <c r="AS84" s="179"/>
      <c r="AT84" s="179"/>
      <c r="AU84" s="179"/>
      <c r="AV84" s="179"/>
      <c r="AW84" s="179"/>
      <c r="AX84" s="179"/>
      <c r="AY84" s="179"/>
      <c r="AZ84" s="179"/>
      <c r="BA84" s="182">
        <v>1</v>
      </c>
      <c r="BB84" s="182"/>
      <c r="BC84" s="183"/>
      <c r="BD84" s="183"/>
      <c r="BE84" s="183"/>
      <c r="BF84" s="183"/>
      <c r="BG84" s="183"/>
      <c r="BH84" s="183"/>
      <c r="BI84" s="183"/>
      <c r="BJ84" s="183"/>
      <c r="BK84" s="184"/>
      <c r="BL84" s="178" t="s">
        <v>5</v>
      </c>
      <c r="BM84" s="179"/>
      <c r="BN84" s="179"/>
      <c r="BO84" s="179"/>
      <c r="BP84" s="179"/>
      <c r="BQ84" s="179"/>
      <c r="BR84" s="179"/>
      <c r="BS84" s="179"/>
      <c r="BT84" s="179"/>
      <c r="BU84" s="179"/>
      <c r="BV84" s="182">
        <v>1</v>
      </c>
      <c r="BW84" s="182"/>
      <c r="BX84" s="183"/>
      <c r="BY84" s="183"/>
      <c r="BZ84" s="183"/>
      <c r="CA84" s="183"/>
      <c r="CB84" s="183"/>
      <c r="CC84" s="183"/>
      <c r="CD84" s="183"/>
      <c r="CE84" s="183"/>
      <c r="CF84" s="184"/>
    </row>
    <row r="85" spans="1:84" ht="7.5" customHeight="1" x14ac:dyDescent="0.25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82"/>
      <c r="L85" s="182"/>
      <c r="M85" s="183"/>
      <c r="N85" s="183"/>
      <c r="O85" s="183"/>
      <c r="P85" s="183"/>
      <c r="Q85" s="183"/>
      <c r="R85" s="183"/>
      <c r="S85" s="183"/>
      <c r="T85" s="183"/>
      <c r="U85" s="184"/>
      <c r="V85" s="178"/>
      <c r="W85" s="179"/>
      <c r="X85" s="179"/>
      <c r="Y85" s="179"/>
      <c r="Z85" s="179"/>
      <c r="AA85" s="179"/>
      <c r="AB85" s="179"/>
      <c r="AC85" s="179"/>
      <c r="AD85" s="179"/>
      <c r="AE85" s="179"/>
      <c r="AF85" s="182"/>
      <c r="AG85" s="182"/>
      <c r="AH85" s="183"/>
      <c r="AI85" s="183"/>
      <c r="AJ85" s="183"/>
      <c r="AK85" s="183"/>
      <c r="AL85" s="183"/>
      <c r="AM85" s="183"/>
      <c r="AN85" s="183"/>
      <c r="AO85" s="183"/>
      <c r="AP85" s="184"/>
      <c r="AQ85" s="178"/>
      <c r="AR85" s="179"/>
      <c r="AS85" s="179"/>
      <c r="AT85" s="179"/>
      <c r="AU85" s="179"/>
      <c r="AV85" s="179"/>
      <c r="AW85" s="179"/>
      <c r="AX85" s="179"/>
      <c r="AY85" s="179"/>
      <c r="AZ85" s="179"/>
      <c r="BA85" s="182"/>
      <c r="BB85" s="182"/>
      <c r="BC85" s="183"/>
      <c r="BD85" s="183"/>
      <c r="BE85" s="183"/>
      <c r="BF85" s="183"/>
      <c r="BG85" s="183"/>
      <c r="BH85" s="183"/>
      <c r="BI85" s="183"/>
      <c r="BJ85" s="183"/>
      <c r="BK85" s="184"/>
      <c r="BL85" s="178"/>
      <c r="BM85" s="179"/>
      <c r="BN85" s="179"/>
      <c r="BO85" s="179"/>
      <c r="BP85" s="179"/>
      <c r="BQ85" s="179"/>
      <c r="BR85" s="179"/>
      <c r="BS85" s="179"/>
      <c r="BT85" s="179"/>
      <c r="BU85" s="179"/>
      <c r="BV85" s="182"/>
      <c r="BW85" s="182"/>
      <c r="BX85" s="183"/>
      <c r="BY85" s="183"/>
      <c r="BZ85" s="183"/>
      <c r="CA85" s="183"/>
      <c r="CB85" s="183"/>
      <c r="CC85" s="183"/>
      <c r="CD85" s="183"/>
      <c r="CE85" s="183"/>
      <c r="CF85" s="184"/>
    </row>
    <row r="86" spans="1:84" ht="7.5" customHeight="1" x14ac:dyDescent="0.25">
      <c r="A86" s="180"/>
      <c r="B86" s="181"/>
      <c r="C86" s="181"/>
      <c r="D86" s="181"/>
      <c r="E86" s="181"/>
      <c r="F86" s="181"/>
      <c r="G86" s="181"/>
      <c r="H86" s="181"/>
      <c r="I86" s="181"/>
      <c r="J86" s="181"/>
      <c r="K86" s="182"/>
      <c r="L86" s="182"/>
      <c r="M86" s="185"/>
      <c r="N86" s="185"/>
      <c r="O86" s="185"/>
      <c r="P86" s="185"/>
      <c r="Q86" s="185"/>
      <c r="R86" s="185"/>
      <c r="S86" s="185"/>
      <c r="T86" s="185"/>
      <c r="U86" s="186"/>
      <c r="V86" s="180"/>
      <c r="W86" s="181"/>
      <c r="X86" s="181"/>
      <c r="Y86" s="181"/>
      <c r="Z86" s="181"/>
      <c r="AA86" s="181"/>
      <c r="AB86" s="181"/>
      <c r="AC86" s="181"/>
      <c r="AD86" s="181"/>
      <c r="AE86" s="181"/>
      <c r="AF86" s="182"/>
      <c r="AG86" s="182"/>
      <c r="AH86" s="185"/>
      <c r="AI86" s="185"/>
      <c r="AJ86" s="185"/>
      <c r="AK86" s="185"/>
      <c r="AL86" s="185"/>
      <c r="AM86" s="185"/>
      <c r="AN86" s="185"/>
      <c r="AO86" s="185"/>
      <c r="AP86" s="186"/>
      <c r="AQ86" s="180"/>
      <c r="AR86" s="181"/>
      <c r="AS86" s="181"/>
      <c r="AT86" s="181"/>
      <c r="AU86" s="181"/>
      <c r="AV86" s="181"/>
      <c r="AW86" s="181"/>
      <c r="AX86" s="181"/>
      <c r="AY86" s="181"/>
      <c r="AZ86" s="181"/>
      <c r="BA86" s="182"/>
      <c r="BB86" s="182"/>
      <c r="BC86" s="185"/>
      <c r="BD86" s="185"/>
      <c r="BE86" s="185"/>
      <c r="BF86" s="185"/>
      <c r="BG86" s="185"/>
      <c r="BH86" s="185"/>
      <c r="BI86" s="185"/>
      <c r="BJ86" s="185"/>
      <c r="BK86" s="186"/>
      <c r="BL86" s="180"/>
      <c r="BM86" s="181"/>
      <c r="BN86" s="181"/>
      <c r="BO86" s="181"/>
      <c r="BP86" s="181"/>
      <c r="BQ86" s="181"/>
      <c r="BR86" s="181"/>
      <c r="BS86" s="181"/>
      <c r="BT86" s="181"/>
      <c r="BU86" s="181"/>
      <c r="BV86" s="182"/>
      <c r="BW86" s="182"/>
      <c r="BX86" s="185"/>
      <c r="BY86" s="185"/>
      <c r="BZ86" s="185"/>
      <c r="CA86" s="185"/>
      <c r="CB86" s="185"/>
      <c r="CC86" s="185"/>
      <c r="CD86" s="185"/>
      <c r="CE86" s="185"/>
      <c r="CF86" s="186"/>
    </row>
    <row r="87" spans="1:84" s="29" customFormat="1" ht="7.5" customHeight="1" x14ac:dyDescent="0.25">
      <c r="A87" s="196"/>
      <c r="B87" s="182"/>
      <c r="C87" s="182"/>
      <c r="D87" s="182"/>
      <c r="E87" s="182"/>
      <c r="F87" s="182"/>
      <c r="G87" s="182"/>
      <c r="H87" s="182"/>
      <c r="I87" s="182"/>
      <c r="J87" s="182"/>
      <c r="K87" s="182">
        <v>2</v>
      </c>
      <c r="L87" s="182"/>
      <c r="M87" s="179" t="s">
        <v>5</v>
      </c>
      <c r="N87" s="179"/>
      <c r="O87" s="179"/>
      <c r="P87" s="179"/>
      <c r="Q87" s="179"/>
      <c r="R87" s="179"/>
      <c r="S87" s="179"/>
      <c r="T87" s="179"/>
      <c r="U87" s="199"/>
      <c r="V87" s="196"/>
      <c r="W87" s="182"/>
      <c r="X87" s="182"/>
      <c r="Y87" s="182"/>
      <c r="Z87" s="182"/>
      <c r="AA87" s="182"/>
      <c r="AB87" s="182"/>
      <c r="AC87" s="182"/>
      <c r="AD87" s="182"/>
      <c r="AE87" s="182"/>
      <c r="AF87" s="182">
        <v>2</v>
      </c>
      <c r="AG87" s="182"/>
      <c r="AH87" s="179" t="s">
        <v>5</v>
      </c>
      <c r="AI87" s="179"/>
      <c r="AJ87" s="179"/>
      <c r="AK87" s="179"/>
      <c r="AL87" s="179"/>
      <c r="AM87" s="179"/>
      <c r="AN87" s="179"/>
      <c r="AO87" s="179"/>
      <c r="AP87" s="199"/>
      <c r="AQ87" s="196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>
        <v>2</v>
      </c>
      <c r="BB87" s="182"/>
      <c r="BC87" s="179" t="s">
        <v>5</v>
      </c>
      <c r="BD87" s="179"/>
      <c r="BE87" s="179"/>
      <c r="BF87" s="179"/>
      <c r="BG87" s="179"/>
      <c r="BH87" s="179"/>
      <c r="BI87" s="179"/>
      <c r="BJ87" s="179"/>
      <c r="BK87" s="199"/>
      <c r="BL87" s="196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>
        <v>2</v>
      </c>
      <c r="BW87" s="182"/>
      <c r="BX87" s="179" t="s">
        <v>5</v>
      </c>
      <c r="BY87" s="179"/>
      <c r="BZ87" s="179"/>
      <c r="CA87" s="179"/>
      <c r="CB87" s="179"/>
      <c r="CC87" s="179"/>
      <c r="CD87" s="179"/>
      <c r="CE87" s="179"/>
      <c r="CF87" s="199"/>
    </row>
    <row r="88" spans="1:84" s="1" customFormat="1" ht="7.5" customHeight="1" x14ac:dyDescent="0.4">
      <c r="A88" s="196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79"/>
      <c r="N88" s="179"/>
      <c r="O88" s="179"/>
      <c r="P88" s="179"/>
      <c r="Q88" s="179"/>
      <c r="R88" s="179"/>
      <c r="S88" s="179"/>
      <c r="T88" s="179"/>
      <c r="U88" s="199"/>
      <c r="V88" s="196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79"/>
      <c r="AI88" s="179"/>
      <c r="AJ88" s="179"/>
      <c r="AK88" s="179"/>
      <c r="AL88" s="179"/>
      <c r="AM88" s="179"/>
      <c r="AN88" s="179"/>
      <c r="AO88" s="179"/>
      <c r="AP88" s="199"/>
      <c r="AQ88" s="196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79"/>
      <c r="BD88" s="179"/>
      <c r="BE88" s="179"/>
      <c r="BF88" s="179"/>
      <c r="BG88" s="179"/>
      <c r="BH88" s="179"/>
      <c r="BI88" s="179"/>
      <c r="BJ88" s="179"/>
      <c r="BK88" s="199"/>
      <c r="BL88" s="196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79"/>
      <c r="BY88" s="179"/>
      <c r="BZ88" s="179"/>
      <c r="CA88" s="179"/>
      <c r="CB88" s="179"/>
      <c r="CC88" s="179"/>
      <c r="CD88" s="179"/>
      <c r="CE88" s="179"/>
      <c r="CF88" s="199"/>
    </row>
    <row r="89" spans="1:84" ht="7.5" customHeight="1" x14ac:dyDescent="0.25">
      <c r="A89" s="197"/>
      <c r="B89" s="198"/>
      <c r="C89" s="198"/>
      <c r="D89" s="198"/>
      <c r="E89" s="198"/>
      <c r="F89" s="198"/>
      <c r="G89" s="198"/>
      <c r="H89" s="198"/>
      <c r="I89" s="198"/>
      <c r="J89" s="198"/>
      <c r="K89" s="182"/>
      <c r="L89" s="182"/>
      <c r="M89" s="181"/>
      <c r="N89" s="181"/>
      <c r="O89" s="181"/>
      <c r="P89" s="181"/>
      <c r="Q89" s="181"/>
      <c r="R89" s="181"/>
      <c r="S89" s="181"/>
      <c r="T89" s="181"/>
      <c r="U89" s="200"/>
      <c r="V89" s="197"/>
      <c r="W89" s="198"/>
      <c r="X89" s="198"/>
      <c r="Y89" s="198"/>
      <c r="Z89" s="198"/>
      <c r="AA89" s="198"/>
      <c r="AB89" s="198"/>
      <c r="AC89" s="198"/>
      <c r="AD89" s="198"/>
      <c r="AE89" s="198"/>
      <c r="AF89" s="182"/>
      <c r="AG89" s="182"/>
      <c r="AH89" s="181"/>
      <c r="AI89" s="181"/>
      <c r="AJ89" s="181"/>
      <c r="AK89" s="181"/>
      <c r="AL89" s="181"/>
      <c r="AM89" s="181"/>
      <c r="AN89" s="181"/>
      <c r="AO89" s="181"/>
      <c r="AP89" s="200"/>
      <c r="AQ89" s="197"/>
      <c r="AR89" s="198"/>
      <c r="AS89" s="198"/>
      <c r="AT89" s="198"/>
      <c r="AU89" s="198"/>
      <c r="AV89" s="198"/>
      <c r="AW89" s="198"/>
      <c r="AX89" s="198"/>
      <c r="AY89" s="198"/>
      <c r="AZ89" s="198"/>
      <c r="BA89" s="182"/>
      <c r="BB89" s="182"/>
      <c r="BC89" s="181"/>
      <c r="BD89" s="181"/>
      <c r="BE89" s="181"/>
      <c r="BF89" s="181"/>
      <c r="BG89" s="181"/>
      <c r="BH89" s="181"/>
      <c r="BI89" s="181"/>
      <c r="BJ89" s="181"/>
      <c r="BK89" s="200"/>
      <c r="BL89" s="197"/>
      <c r="BM89" s="198"/>
      <c r="BN89" s="198"/>
      <c r="BO89" s="198"/>
      <c r="BP89" s="198"/>
      <c r="BQ89" s="198"/>
      <c r="BR89" s="198"/>
      <c r="BS89" s="198"/>
      <c r="BT89" s="198"/>
      <c r="BU89" s="198"/>
      <c r="BV89" s="182"/>
      <c r="BW89" s="182"/>
      <c r="BX89" s="181"/>
      <c r="BY89" s="181"/>
      <c r="BZ89" s="181"/>
      <c r="CA89" s="181"/>
      <c r="CB89" s="181"/>
      <c r="CC89" s="181"/>
      <c r="CD89" s="181"/>
      <c r="CE89" s="181"/>
      <c r="CF89" s="200"/>
    </row>
    <row r="90" spans="1:84" ht="7.5" customHeight="1" x14ac:dyDescent="0.25">
      <c r="A90" s="178" t="s">
        <v>5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82">
        <v>3</v>
      </c>
      <c r="L90" s="182"/>
      <c r="M90" s="182"/>
      <c r="N90" s="182"/>
      <c r="O90" s="182"/>
      <c r="P90" s="182"/>
      <c r="Q90" s="182"/>
      <c r="R90" s="182"/>
      <c r="S90" s="182"/>
      <c r="T90" s="182"/>
      <c r="U90" s="201"/>
      <c r="V90" s="178" t="s">
        <v>5</v>
      </c>
      <c r="W90" s="179"/>
      <c r="X90" s="179"/>
      <c r="Y90" s="179"/>
      <c r="Z90" s="179"/>
      <c r="AA90" s="179"/>
      <c r="AB90" s="179"/>
      <c r="AC90" s="179"/>
      <c r="AD90" s="179"/>
      <c r="AE90" s="179"/>
      <c r="AF90" s="182">
        <v>3</v>
      </c>
      <c r="AG90" s="182"/>
      <c r="AH90" s="182"/>
      <c r="AI90" s="182"/>
      <c r="AJ90" s="182"/>
      <c r="AK90" s="182"/>
      <c r="AL90" s="182"/>
      <c r="AM90" s="182"/>
      <c r="AN90" s="182"/>
      <c r="AO90" s="182"/>
      <c r="AP90" s="201"/>
      <c r="AQ90" s="178" t="s">
        <v>5</v>
      </c>
      <c r="AR90" s="179"/>
      <c r="AS90" s="179"/>
      <c r="AT90" s="179"/>
      <c r="AU90" s="179"/>
      <c r="AV90" s="179"/>
      <c r="AW90" s="179"/>
      <c r="AX90" s="179"/>
      <c r="AY90" s="179"/>
      <c r="AZ90" s="179"/>
      <c r="BA90" s="182">
        <v>3</v>
      </c>
      <c r="BB90" s="182"/>
      <c r="BC90" s="182"/>
      <c r="BD90" s="182"/>
      <c r="BE90" s="182"/>
      <c r="BF90" s="182"/>
      <c r="BG90" s="182"/>
      <c r="BH90" s="182"/>
      <c r="BI90" s="182"/>
      <c r="BJ90" s="182"/>
      <c r="BK90" s="201"/>
      <c r="BL90" s="178" t="s">
        <v>5</v>
      </c>
      <c r="BM90" s="179"/>
      <c r="BN90" s="179"/>
      <c r="BO90" s="179"/>
      <c r="BP90" s="179"/>
      <c r="BQ90" s="179"/>
      <c r="BR90" s="179"/>
      <c r="BS90" s="179"/>
      <c r="BT90" s="179"/>
      <c r="BU90" s="179"/>
      <c r="BV90" s="182">
        <v>3</v>
      </c>
      <c r="BW90" s="182"/>
      <c r="BX90" s="182"/>
      <c r="BY90" s="182"/>
      <c r="BZ90" s="182"/>
      <c r="CA90" s="182"/>
      <c r="CB90" s="182"/>
      <c r="CC90" s="182"/>
      <c r="CD90" s="182"/>
      <c r="CE90" s="182"/>
      <c r="CF90" s="201"/>
    </row>
    <row r="91" spans="1:84" ht="7.5" customHeight="1" x14ac:dyDescent="0.25">
      <c r="A91" s="178"/>
      <c r="B91" s="179"/>
      <c r="C91" s="179"/>
      <c r="D91" s="179"/>
      <c r="E91" s="179"/>
      <c r="F91" s="179"/>
      <c r="G91" s="179"/>
      <c r="H91" s="179"/>
      <c r="I91" s="179"/>
      <c r="J91" s="179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201"/>
      <c r="V91" s="178"/>
      <c r="W91" s="179"/>
      <c r="X91" s="179"/>
      <c r="Y91" s="179"/>
      <c r="Z91" s="179"/>
      <c r="AA91" s="179"/>
      <c r="AB91" s="179"/>
      <c r="AC91" s="179"/>
      <c r="AD91" s="179"/>
      <c r="AE91" s="179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201"/>
      <c r="AQ91" s="178"/>
      <c r="AR91" s="179"/>
      <c r="AS91" s="179"/>
      <c r="AT91" s="179"/>
      <c r="AU91" s="179"/>
      <c r="AV91" s="179"/>
      <c r="AW91" s="179"/>
      <c r="AX91" s="179"/>
      <c r="AY91" s="179"/>
      <c r="AZ91" s="179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201"/>
      <c r="BL91" s="178"/>
      <c r="BM91" s="179"/>
      <c r="BN91" s="179"/>
      <c r="BO91" s="179"/>
      <c r="BP91" s="179"/>
      <c r="BQ91" s="179"/>
      <c r="BR91" s="179"/>
      <c r="BS91" s="179"/>
      <c r="BT91" s="179"/>
      <c r="BU91" s="179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201"/>
    </row>
    <row r="92" spans="1:84" ht="7.5" customHeight="1" x14ac:dyDescent="0.25">
      <c r="A92" s="180"/>
      <c r="B92" s="181"/>
      <c r="C92" s="181"/>
      <c r="D92" s="181"/>
      <c r="E92" s="181"/>
      <c r="F92" s="181"/>
      <c r="G92" s="181"/>
      <c r="H92" s="181"/>
      <c r="I92" s="181"/>
      <c r="J92" s="181"/>
      <c r="K92" s="182"/>
      <c r="L92" s="182"/>
      <c r="M92" s="198"/>
      <c r="N92" s="198"/>
      <c r="O92" s="198"/>
      <c r="P92" s="198"/>
      <c r="Q92" s="198"/>
      <c r="R92" s="198"/>
      <c r="S92" s="198"/>
      <c r="T92" s="198"/>
      <c r="U92" s="202"/>
      <c r="V92" s="180"/>
      <c r="W92" s="181"/>
      <c r="X92" s="181"/>
      <c r="Y92" s="181"/>
      <c r="Z92" s="181"/>
      <c r="AA92" s="181"/>
      <c r="AB92" s="181"/>
      <c r="AC92" s="181"/>
      <c r="AD92" s="181"/>
      <c r="AE92" s="181"/>
      <c r="AF92" s="182"/>
      <c r="AG92" s="182"/>
      <c r="AH92" s="198"/>
      <c r="AI92" s="198"/>
      <c r="AJ92" s="198"/>
      <c r="AK92" s="198"/>
      <c r="AL92" s="198"/>
      <c r="AM92" s="198"/>
      <c r="AN92" s="198"/>
      <c r="AO92" s="198"/>
      <c r="AP92" s="202"/>
      <c r="AQ92" s="180"/>
      <c r="AR92" s="181"/>
      <c r="AS92" s="181"/>
      <c r="AT92" s="181"/>
      <c r="AU92" s="181"/>
      <c r="AV92" s="181"/>
      <c r="AW92" s="181"/>
      <c r="AX92" s="181"/>
      <c r="AY92" s="181"/>
      <c r="AZ92" s="181"/>
      <c r="BA92" s="182"/>
      <c r="BB92" s="182"/>
      <c r="BC92" s="198"/>
      <c r="BD92" s="198"/>
      <c r="BE92" s="198"/>
      <c r="BF92" s="198"/>
      <c r="BG92" s="198"/>
      <c r="BH92" s="198"/>
      <c r="BI92" s="198"/>
      <c r="BJ92" s="198"/>
      <c r="BK92" s="202"/>
      <c r="BL92" s="180"/>
      <c r="BM92" s="181"/>
      <c r="BN92" s="181"/>
      <c r="BO92" s="181"/>
      <c r="BP92" s="181"/>
      <c r="BQ92" s="181"/>
      <c r="BR92" s="181"/>
      <c r="BS92" s="181"/>
      <c r="BT92" s="181"/>
      <c r="BU92" s="181"/>
      <c r="BV92" s="182"/>
      <c r="BW92" s="182"/>
      <c r="BX92" s="198"/>
      <c r="BY92" s="198"/>
      <c r="BZ92" s="198"/>
      <c r="CA92" s="198"/>
      <c r="CB92" s="198"/>
      <c r="CC92" s="198"/>
      <c r="CD92" s="198"/>
      <c r="CE92" s="198"/>
      <c r="CF92" s="202"/>
    </row>
    <row r="93" spans="1:84" ht="7.5" customHeight="1" x14ac:dyDescent="0.25">
      <c r="A93" s="196"/>
      <c r="B93" s="182"/>
      <c r="C93" s="182"/>
      <c r="D93" s="182"/>
      <c r="E93" s="182"/>
      <c r="F93" s="182"/>
      <c r="G93" s="182"/>
      <c r="H93" s="182"/>
      <c r="I93" s="182"/>
      <c r="J93" s="182"/>
      <c r="K93" s="182">
        <v>4</v>
      </c>
      <c r="L93" s="182"/>
      <c r="M93" s="179" t="s">
        <v>5</v>
      </c>
      <c r="N93" s="179"/>
      <c r="O93" s="179"/>
      <c r="P93" s="179"/>
      <c r="Q93" s="179"/>
      <c r="R93" s="179"/>
      <c r="S93" s="179"/>
      <c r="T93" s="179"/>
      <c r="U93" s="199"/>
      <c r="V93" s="196"/>
      <c r="W93" s="182"/>
      <c r="X93" s="182"/>
      <c r="Y93" s="182"/>
      <c r="Z93" s="182"/>
      <c r="AA93" s="182"/>
      <c r="AB93" s="182"/>
      <c r="AC93" s="182"/>
      <c r="AD93" s="182"/>
      <c r="AE93" s="182"/>
      <c r="AF93" s="182">
        <v>4</v>
      </c>
      <c r="AG93" s="182"/>
      <c r="AH93" s="179" t="s">
        <v>5</v>
      </c>
      <c r="AI93" s="179"/>
      <c r="AJ93" s="179"/>
      <c r="AK93" s="179"/>
      <c r="AL93" s="179"/>
      <c r="AM93" s="179"/>
      <c r="AN93" s="179"/>
      <c r="AO93" s="179"/>
      <c r="AP93" s="199"/>
      <c r="AQ93" s="196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>
        <v>4</v>
      </c>
      <c r="BB93" s="182"/>
      <c r="BC93" s="179" t="s">
        <v>5</v>
      </c>
      <c r="BD93" s="179"/>
      <c r="BE93" s="179"/>
      <c r="BF93" s="179"/>
      <c r="BG93" s="179"/>
      <c r="BH93" s="179"/>
      <c r="BI93" s="179"/>
      <c r="BJ93" s="179"/>
      <c r="BK93" s="199"/>
      <c r="BL93" s="196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>
        <v>4</v>
      </c>
      <c r="BW93" s="182"/>
      <c r="BX93" s="179" t="s">
        <v>5</v>
      </c>
      <c r="BY93" s="179"/>
      <c r="BZ93" s="179"/>
      <c r="CA93" s="179"/>
      <c r="CB93" s="179"/>
      <c r="CC93" s="179"/>
      <c r="CD93" s="179"/>
      <c r="CE93" s="179"/>
      <c r="CF93" s="199"/>
    </row>
    <row r="94" spans="1:84" ht="7.5" customHeight="1" x14ac:dyDescent="0.25">
      <c r="A94" s="196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79"/>
      <c r="N94" s="179"/>
      <c r="O94" s="179"/>
      <c r="P94" s="179"/>
      <c r="Q94" s="179"/>
      <c r="R94" s="179"/>
      <c r="S94" s="179"/>
      <c r="T94" s="179"/>
      <c r="U94" s="199"/>
      <c r="V94" s="196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79"/>
      <c r="AI94" s="179"/>
      <c r="AJ94" s="179"/>
      <c r="AK94" s="179"/>
      <c r="AL94" s="179"/>
      <c r="AM94" s="179"/>
      <c r="AN94" s="179"/>
      <c r="AO94" s="179"/>
      <c r="AP94" s="199"/>
      <c r="AQ94" s="196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79"/>
      <c r="BD94" s="179"/>
      <c r="BE94" s="179"/>
      <c r="BF94" s="179"/>
      <c r="BG94" s="179"/>
      <c r="BH94" s="179"/>
      <c r="BI94" s="179"/>
      <c r="BJ94" s="179"/>
      <c r="BK94" s="199"/>
      <c r="BL94" s="196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79"/>
      <c r="BY94" s="179"/>
      <c r="BZ94" s="179"/>
      <c r="CA94" s="179"/>
      <c r="CB94" s="179"/>
      <c r="CC94" s="179"/>
      <c r="CD94" s="179"/>
      <c r="CE94" s="179"/>
      <c r="CF94" s="199"/>
    </row>
    <row r="95" spans="1:84" ht="7.5" customHeight="1" x14ac:dyDescent="0.25">
      <c r="A95" s="197"/>
      <c r="B95" s="198"/>
      <c r="C95" s="198"/>
      <c r="D95" s="198"/>
      <c r="E95" s="198"/>
      <c r="F95" s="198"/>
      <c r="G95" s="198"/>
      <c r="H95" s="198"/>
      <c r="I95" s="198"/>
      <c r="J95" s="198"/>
      <c r="K95" s="182"/>
      <c r="L95" s="182"/>
      <c r="M95" s="181"/>
      <c r="N95" s="181"/>
      <c r="O95" s="181"/>
      <c r="P95" s="181"/>
      <c r="Q95" s="181"/>
      <c r="R95" s="181"/>
      <c r="S95" s="181"/>
      <c r="T95" s="181"/>
      <c r="U95" s="200"/>
      <c r="V95" s="197"/>
      <c r="W95" s="198"/>
      <c r="X95" s="198"/>
      <c r="Y95" s="198"/>
      <c r="Z95" s="198"/>
      <c r="AA95" s="198"/>
      <c r="AB95" s="198"/>
      <c r="AC95" s="198"/>
      <c r="AD95" s="198"/>
      <c r="AE95" s="198"/>
      <c r="AF95" s="182"/>
      <c r="AG95" s="182"/>
      <c r="AH95" s="181"/>
      <c r="AI95" s="181"/>
      <c r="AJ95" s="181"/>
      <c r="AK95" s="181"/>
      <c r="AL95" s="181"/>
      <c r="AM95" s="181"/>
      <c r="AN95" s="181"/>
      <c r="AO95" s="181"/>
      <c r="AP95" s="200"/>
      <c r="AQ95" s="197"/>
      <c r="AR95" s="198"/>
      <c r="AS95" s="198"/>
      <c r="AT95" s="198"/>
      <c r="AU95" s="198"/>
      <c r="AV95" s="198"/>
      <c r="AW95" s="198"/>
      <c r="AX95" s="198"/>
      <c r="AY95" s="198"/>
      <c r="AZ95" s="198"/>
      <c r="BA95" s="182"/>
      <c r="BB95" s="182"/>
      <c r="BC95" s="181"/>
      <c r="BD95" s="181"/>
      <c r="BE95" s="181"/>
      <c r="BF95" s="181"/>
      <c r="BG95" s="181"/>
      <c r="BH95" s="181"/>
      <c r="BI95" s="181"/>
      <c r="BJ95" s="181"/>
      <c r="BK95" s="200"/>
      <c r="BL95" s="197"/>
      <c r="BM95" s="198"/>
      <c r="BN95" s="198"/>
      <c r="BO95" s="198"/>
      <c r="BP95" s="198"/>
      <c r="BQ95" s="198"/>
      <c r="BR95" s="198"/>
      <c r="BS95" s="198"/>
      <c r="BT95" s="198"/>
      <c r="BU95" s="198"/>
      <c r="BV95" s="182"/>
      <c r="BW95" s="182"/>
      <c r="BX95" s="181"/>
      <c r="BY95" s="181"/>
      <c r="BZ95" s="181"/>
      <c r="CA95" s="181"/>
      <c r="CB95" s="181"/>
      <c r="CC95" s="181"/>
      <c r="CD95" s="181"/>
      <c r="CE95" s="181"/>
      <c r="CF95" s="200"/>
    </row>
    <row r="96" spans="1:84" s="1" customFormat="1" ht="7.5" customHeight="1" x14ac:dyDescent="0.4">
      <c r="A96" s="205" t="s">
        <v>18</v>
      </c>
      <c r="B96" s="206"/>
      <c r="C96" s="206"/>
      <c r="D96" s="206"/>
      <c r="E96" s="206"/>
      <c r="F96" s="206"/>
      <c r="G96" s="206"/>
      <c r="H96" s="206"/>
      <c r="I96" s="206"/>
      <c r="J96" s="206"/>
      <c r="K96" s="209" t="s">
        <v>1</v>
      </c>
      <c r="L96" s="209"/>
      <c r="M96" s="183"/>
      <c r="N96" s="183"/>
      <c r="O96" s="183"/>
      <c r="P96" s="183"/>
      <c r="Q96" s="183"/>
      <c r="R96" s="183"/>
      <c r="S96" s="183"/>
      <c r="T96" s="183"/>
      <c r="U96" s="184"/>
      <c r="V96" s="205" t="s">
        <v>18</v>
      </c>
      <c r="W96" s="206"/>
      <c r="X96" s="206"/>
      <c r="Y96" s="206"/>
      <c r="Z96" s="206"/>
      <c r="AA96" s="206"/>
      <c r="AB96" s="206"/>
      <c r="AC96" s="206"/>
      <c r="AD96" s="206"/>
      <c r="AE96" s="206"/>
      <c r="AF96" s="209" t="s">
        <v>1</v>
      </c>
      <c r="AG96" s="209"/>
      <c r="AH96" s="183"/>
      <c r="AI96" s="183"/>
      <c r="AJ96" s="183"/>
      <c r="AK96" s="183"/>
      <c r="AL96" s="183"/>
      <c r="AM96" s="183"/>
      <c r="AN96" s="183"/>
      <c r="AO96" s="183"/>
      <c r="AP96" s="184"/>
      <c r="AQ96" s="205" t="s">
        <v>18</v>
      </c>
      <c r="AR96" s="206"/>
      <c r="AS96" s="206"/>
      <c r="AT96" s="206"/>
      <c r="AU96" s="206"/>
      <c r="AV96" s="206"/>
      <c r="AW96" s="206"/>
      <c r="AX96" s="206"/>
      <c r="AY96" s="206"/>
      <c r="AZ96" s="206"/>
      <c r="BA96" s="209" t="s">
        <v>1</v>
      </c>
      <c r="BB96" s="209"/>
      <c r="BC96" s="183"/>
      <c r="BD96" s="183"/>
      <c r="BE96" s="183"/>
      <c r="BF96" s="183"/>
      <c r="BG96" s="183"/>
      <c r="BH96" s="183"/>
      <c r="BI96" s="183"/>
      <c r="BJ96" s="183"/>
      <c r="BK96" s="184"/>
      <c r="BL96" s="205" t="s">
        <v>18</v>
      </c>
      <c r="BM96" s="206"/>
      <c r="BN96" s="206"/>
      <c r="BO96" s="206"/>
      <c r="BP96" s="206"/>
      <c r="BQ96" s="206"/>
      <c r="BR96" s="206"/>
      <c r="BS96" s="206"/>
      <c r="BT96" s="206"/>
      <c r="BU96" s="206"/>
      <c r="BV96" s="209" t="s">
        <v>1</v>
      </c>
      <c r="BW96" s="209"/>
      <c r="BX96" s="183"/>
      <c r="BY96" s="183"/>
      <c r="BZ96" s="183"/>
      <c r="CA96" s="183"/>
      <c r="CB96" s="183"/>
      <c r="CC96" s="183"/>
      <c r="CD96" s="183"/>
      <c r="CE96" s="183"/>
      <c r="CF96" s="184"/>
    </row>
    <row r="97" spans="1:84" ht="7.5" customHeight="1" x14ac:dyDescent="0.25">
      <c r="A97" s="205"/>
      <c r="B97" s="206"/>
      <c r="C97" s="206"/>
      <c r="D97" s="206"/>
      <c r="E97" s="206"/>
      <c r="F97" s="206"/>
      <c r="G97" s="206"/>
      <c r="H97" s="206"/>
      <c r="I97" s="206"/>
      <c r="J97" s="206"/>
      <c r="K97" s="209"/>
      <c r="L97" s="209"/>
      <c r="M97" s="183"/>
      <c r="N97" s="183"/>
      <c r="O97" s="183"/>
      <c r="P97" s="183"/>
      <c r="Q97" s="183"/>
      <c r="R97" s="183"/>
      <c r="S97" s="183"/>
      <c r="T97" s="183"/>
      <c r="U97" s="184"/>
      <c r="V97" s="205"/>
      <c r="W97" s="206"/>
      <c r="X97" s="206"/>
      <c r="Y97" s="206"/>
      <c r="Z97" s="206"/>
      <c r="AA97" s="206"/>
      <c r="AB97" s="206"/>
      <c r="AC97" s="206"/>
      <c r="AD97" s="206"/>
      <c r="AE97" s="206"/>
      <c r="AF97" s="209"/>
      <c r="AG97" s="209"/>
      <c r="AH97" s="183"/>
      <c r="AI97" s="183"/>
      <c r="AJ97" s="183"/>
      <c r="AK97" s="183"/>
      <c r="AL97" s="183"/>
      <c r="AM97" s="183"/>
      <c r="AN97" s="183"/>
      <c r="AO97" s="183"/>
      <c r="AP97" s="184"/>
      <c r="AQ97" s="205"/>
      <c r="AR97" s="206"/>
      <c r="AS97" s="206"/>
      <c r="AT97" s="206"/>
      <c r="AU97" s="206"/>
      <c r="AV97" s="206"/>
      <c r="AW97" s="206"/>
      <c r="AX97" s="206"/>
      <c r="AY97" s="206"/>
      <c r="AZ97" s="206"/>
      <c r="BA97" s="209"/>
      <c r="BB97" s="209"/>
      <c r="BC97" s="183"/>
      <c r="BD97" s="183"/>
      <c r="BE97" s="183"/>
      <c r="BF97" s="183"/>
      <c r="BG97" s="183"/>
      <c r="BH97" s="183"/>
      <c r="BI97" s="183"/>
      <c r="BJ97" s="183"/>
      <c r="BK97" s="184"/>
      <c r="BL97" s="205"/>
      <c r="BM97" s="206"/>
      <c r="BN97" s="206"/>
      <c r="BO97" s="206"/>
      <c r="BP97" s="206"/>
      <c r="BQ97" s="206"/>
      <c r="BR97" s="206"/>
      <c r="BS97" s="206"/>
      <c r="BT97" s="206"/>
      <c r="BU97" s="206"/>
      <c r="BV97" s="209"/>
      <c r="BW97" s="209"/>
      <c r="BX97" s="183"/>
      <c r="BY97" s="183"/>
      <c r="BZ97" s="183"/>
      <c r="CA97" s="183"/>
      <c r="CB97" s="183"/>
      <c r="CC97" s="183"/>
      <c r="CD97" s="183"/>
      <c r="CE97" s="183"/>
      <c r="CF97" s="184"/>
    </row>
    <row r="98" spans="1:84" ht="7.5" customHeight="1" x14ac:dyDescent="0.25">
      <c r="A98" s="207"/>
      <c r="B98" s="208"/>
      <c r="C98" s="208"/>
      <c r="D98" s="208"/>
      <c r="E98" s="208"/>
      <c r="F98" s="208"/>
      <c r="G98" s="208"/>
      <c r="H98" s="208"/>
      <c r="I98" s="208"/>
      <c r="J98" s="208"/>
      <c r="K98" s="209"/>
      <c r="L98" s="209"/>
      <c r="M98" s="185"/>
      <c r="N98" s="185"/>
      <c r="O98" s="185"/>
      <c r="P98" s="185"/>
      <c r="Q98" s="185"/>
      <c r="R98" s="185"/>
      <c r="S98" s="185"/>
      <c r="T98" s="185"/>
      <c r="U98" s="186"/>
      <c r="V98" s="207"/>
      <c r="W98" s="208"/>
      <c r="X98" s="208"/>
      <c r="Y98" s="208"/>
      <c r="Z98" s="208"/>
      <c r="AA98" s="208"/>
      <c r="AB98" s="208"/>
      <c r="AC98" s="208"/>
      <c r="AD98" s="208"/>
      <c r="AE98" s="208"/>
      <c r="AF98" s="209"/>
      <c r="AG98" s="209"/>
      <c r="AH98" s="185"/>
      <c r="AI98" s="185"/>
      <c r="AJ98" s="185"/>
      <c r="AK98" s="185"/>
      <c r="AL98" s="185"/>
      <c r="AM98" s="185"/>
      <c r="AN98" s="185"/>
      <c r="AO98" s="185"/>
      <c r="AP98" s="186"/>
      <c r="AQ98" s="207"/>
      <c r="AR98" s="208"/>
      <c r="AS98" s="208"/>
      <c r="AT98" s="208"/>
      <c r="AU98" s="208"/>
      <c r="AV98" s="208"/>
      <c r="AW98" s="208"/>
      <c r="AX98" s="208"/>
      <c r="AY98" s="208"/>
      <c r="AZ98" s="208"/>
      <c r="BA98" s="209"/>
      <c r="BB98" s="209"/>
      <c r="BC98" s="185"/>
      <c r="BD98" s="185"/>
      <c r="BE98" s="185"/>
      <c r="BF98" s="185"/>
      <c r="BG98" s="185"/>
      <c r="BH98" s="185"/>
      <c r="BI98" s="185"/>
      <c r="BJ98" s="185"/>
      <c r="BK98" s="186"/>
      <c r="BL98" s="207"/>
      <c r="BM98" s="208"/>
      <c r="BN98" s="208"/>
      <c r="BO98" s="208"/>
      <c r="BP98" s="208"/>
      <c r="BQ98" s="208"/>
      <c r="BR98" s="208"/>
      <c r="BS98" s="208"/>
      <c r="BT98" s="208"/>
      <c r="BU98" s="208"/>
      <c r="BV98" s="209"/>
      <c r="BW98" s="209"/>
      <c r="BX98" s="185"/>
      <c r="BY98" s="185"/>
      <c r="BZ98" s="185"/>
      <c r="CA98" s="185"/>
      <c r="CB98" s="185"/>
      <c r="CC98" s="185"/>
      <c r="CD98" s="185"/>
      <c r="CE98" s="185"/>
      <c r="CF98" s="186"/>
    </row>
    <row r="99" spans="1:84" ht="7.5" customHeight="1" x14ac:dyDescent="0.3">
      <c r="A99" s="28" t="s">
        <v>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35</v>
      </c>
      <c r="N99" s="12"/>
      <c r="O99" s="12"/>
      <c r="P99" s="12"/>
      <c r="Q99" s="12"/>
      <c r="R99" s="12"/>
      <c r="S99" s="12"/>
      <c r="T99" s="12"/>
      <c r="U99" s="21"/>
      <c r="V99" s="28" t="s">
        <v>35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35</v>
      </c>
      <c r="AI99" s="12"/>
      <c r="AJ99" s="12"/>
      <c r="AK99" s="12"/>
      <c r="AL99" s="12"/>
      <c r="AM99" s="12"/>
      <c r="AN99" s="12"/>
      <c r="AO99" s="12"/>
      <c r="AP99" s="21"/>
      <c r="AQ99" s="28" t="s">
        <v>35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35</v>
      </c>
      <c r="BD99" s="12"/>
      <c r="BE99" s="12"/>
      <c r="BF99" s="12"/>
      <c r="BG99" s="12"/>
      <c r="BH99" s="12"/>
      <c r="BI99" s="12"/>
      <c r="BJ99" s="12"/>
      <c r="BK99" s="21"/>
      <c r="BL99" s="28" t="s">
        <v>35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35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210">
        <f ca="1">NOW()</f>
        <v>44305.875664699073</v>
      </c>
      <c r="B101" s="211"/>
      <c r="C101" s="211"/>
      <c r="D101" s="211"/>
      <c r="E101" s="211"/>
      <c r="F101" s="211"/>
      <c r="G101" s="211"/>
      <c r="H101" s="24"/>
      <c r="I101" s="24"/>
      <c r="J101" s="12"/>
      <c r="K101" s="12"/>
      <c r="L101" s="12"/>
      <c r="M101" s="12"/>
      <c r="N101" s="12"/>
      <c r="O101" s="214"/>
      <c r="P101" s="214"/>
      <c r="Q101" s="214"/>
      <c r="R101" s="214"/>
      <c r="S101" s="214"/>
      <c r="T101" s="214"/>
      <c r="U101" s="214"/>
      <c r="V101" s="210">
        <f ca="1">NOW()</f>
        <v>44305.875664699073</v>
      </c>
      <c r="W101" s="211"/>
      <c r="X101" s="211"/>
      <c r="Y101" s="211"/>
      <c r="Z101" s="211"/>
      <c r="AA101" s="211"/>
      <c r="AB101" s="211"/>
      <c r="AC101" s="24"/>
      <c r="AD101" s="24"/>
      <c r="AE101" s="12"/>
      <c r="AF101" s="12"/>
      <c r="AG101" s="12"/>
      <c r="AH101" s="12"/>
      <c r="AI101" s="12"/>
      <c r="AJ101" s="214"/>
      <c r="AK101" s="214"/>
      <c r="AL101" s="214"/>
      <c r="AM101" s="214"/>
      <c r="AN101" s="214"/>
      <c r="AO101" s="214"/>
      <c r="AP101" s="215"/>
      <c r="AQ101" s="210">
        <f ca="1">NOW()</f>
        <v>44305.875664699073</v>
      </c>
      <c r="AR101" s="211"/>
      <c r="AS101" s="211"/>
      <c r="AT101" s="211"/>
      <c r="AU101" s="211"/>
      <c r="AV101" s="211"/>
      <c r="AW101" s="211"/>
      <c r="AX101" s="24"/>
      <c r="AY101" s="24"/>
      <c r="AZ101" s="12"/>
      <c r="BA101" s="12"/>
      <c r="BB101" s="12"/>
      <c r="BC101" s="12"/>
      <c r="BD101" s="12"/>
      <c r="BE101" s="214"/>
      <c r="BF101" s="214"/>
      <c r="BG101" s="214"/>
      <c r="BH101" s="214"/>
      <c r="BI101" s="214"/>
      <c r="BJ101" s="214"/>
      <c r="BK101" s="215"/>
      <c r="BL101" s="210">
        <f ca="1">NOW()</f>
        <v>44305.875664699073</v>
      </c>
      <c r="BM101" s="211"/>
      <c r="BN101" s="211"/>
      <c r="BO101" s="211"/>
      <c r="BP101" s="211"/>
      <c r="BQ101" s="211"/>
      <c r="BR101" s="211"/>
      <c r="BS101" s="24"/>
      <c r="BT101" s="24"/>
      <c r="BU101" s="12"/>
      <c r="BV101" s="12"/>
      <c r="BW101" s="12"/>
      <c r="BX101" s="12"/>
      <c r="BY101" s="12"/>
      <c r="BZ101" s="214"/>
      <c r="CA101" s="214"/>
      <c r="CB101" s="214"/>
      <c r="CC101" s="214"/>
      <c r="CD101" s="214"/>
      <c r="CE101" s="214"/>
      <c r="CF101" s="215"/>
    </row>
    <row r="102" spans="1:84" ht="7.5" customHeight="1" x14ac:dyDescent="0.3">
      <c r="A102" s="212"/>
      <c r="B102" s="213"/>
      <c r="C102" s="213"/>
      <c r="D102" s="213"/>
      <c r="E102" s="213"/>
      <c r="F102" s="213"/>
      <c r="G102" s="213"/>
      <c r="H102" s="26"/>
      <c r="I102" s="26"/>
      <c r="J102" s="27"/>
      <c r="K102" s="27"/>
      <c r="L102" s="27"/>
      <c r="M102" s="27"/>
      <c r="N102" s="27"/>
      <c r="O102" s="216"/>
      <c r="P102" s="216"/>
      <c r="Q102" s="216"/>
      <c r="R102" s="216"/>
      <c r="S102" s="216"/>
      <c r="T102" s="216"/>
      <c r="U102" s="216"/>
      <c r="V102" s="212"/>
      <c r="W102" s="213"/>
      <c r="X102" s="213"/>
      <c r="Y102" s="213"/>
      <c r="Z102" s="213"/>
      <c r="AA102" s="213"/>
      <c r="AB102" s="213"/>
      <c r="AC102" s="26"/>
      <c r="AD102" s="26"/>
      <c r="AE102" s="27"/>
      <c r="AF102" s="27"/>
      <c r="AG102" s="27"/>
      <c r="AH102" s="27"/>
      <c r="AI102" s="27"/>
      <c r="AJ102" s="216"/>
      <c r="AK102" s="216"/>
      <c r="AL102" s="216"/>
      <c r="AM102" s="216"/>
      <c r="AN102" s="216"/>
      <c r="AO102" s="216"/>
      <c r="AP102" s="217"/>
      <c r="AQ102" s="212"/>
      <c r="AR102" s="213"/>
      <c r="AS102" s="213"/>
      <c r="AT102" s="213"/>
      <c r="AU102" s="213"/>
      <c r="AV102" s="213"/>
      <c r="AW102" s="213"/>
      <c r="AX102" s="26"/>
      <c r="AY102" s="26"/>
      <c r="AZ102" s="27"/>
      <c r="BA102" s="27"/>
      <c r="BB102" s="27"/>
      <c r="BC102" s="27"/>
      <c r="BD102" s="27"/>
      <c r="BE102" s="216"/>
      <c r="BF102" s="216"/>
      <c r="BG102" s="216"/>
      <c r="BH102" s="216"/>
      <c r="BI102" s="216"/>
      <c r="BJ102" s="216"/>
      <c r="BK102" s="217"/>
      <c r="BL102" s="212"/>
      <c r="BM102" s="213"/>
      <c r="BN102" s="213"/>
      <c r="BO102" s="213"/>
      <c r="BP102" s="213"/>
      <c r="BQ102" s="213"/>
      <c r="BR102" s="213"/>
      <c r="BS102" s="26"/>
      <c r="BT102" s="26"/>
      <c r="BU102" s="27"/>
      <c r="BV102" s="27"/>
      <c r="BW102" s="27"/>
      <c r="BX102" s="27"/>
      <c r="BY102" s="27"/>
      <c r="BZ102" s="216"/>
      <c r="CA102" s="216"/>
      <c r="CB102" s="216"/>
      <c r="CC102" s="216"/>
      <c r="CD102" s="216"/>
      <c r="CE102" s="216"/>
      <c r="CF102" s="217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87" t="str">
        <f>Results!$A$1</f>
        <v>&gt;&gt;Tournament name&lt;&lt;</v>
      </c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7" t="str">
        <f>Results!$A$1</f>
        <v>&gt;&gt;Tournament name&lt;&lt;</v>
      </c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9"/>
      <c r="AQ104" s="187" t="str">
        <f>Results!$A$1</f>
        <v>&gt;&gt;Tournament name&lt;&lt;</v>
      </c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9"/>
      <c r="BL104" s="187" t="str">
        <f>Results!$A$1</f>
        <v>&gt;&gt;Tournament name&lt;&lt;</v>
      </c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9"/>
    </row>
    <row r="105" spans="1:84" ht="7.5" customHeight="1" x14ac:dyDescent="0.25">
      <c r="A105" s="187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7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9"/>
      <c r="AQ105" s="187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9"/>
      <c r="BL105" s="187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9"/>
    </row>
    <row r="106" spans="1:84" ht="7.5" customHeight="1" x14ac:dyDescent="0.25">
      <c r="A106" s="187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7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9"/>
      <c r="AQ106" s="187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9"/>
      <c r="BL106" s="187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9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90" t="s">
        <v>46</v>
      </c>
      <c r="B108" s="191"/>
      <c r="C108" s="191"/>
      <c r="D108" s="191"/>
      <c r="E108" s="191"/>
      <c r="F108" s="191"/>
      <c r="G108" s="191"/>
      <c r="H108" s="191"/>
      <c r="I108" s="191"/>
      <c r="J108" s="9"/>
      <c r="K108" s="9"/>
      <c r="L108" s="10"/>
      <c r="M108" s="9"/>
      <c r="N108" s="191" t="s">
        <v>39</v>
      </c>
      <c r="O108" s="191"/>
      <c r="P108" s="191"/>
      <c r="Q108" s="191"/>
      <c r="R108" s="191"/>
      <c r="S108" s="191"/>
      <c r="T108" s="191"/>
      <c r="U108" s="194"/>
      <c r="V108" s="190" t="s">
        <v>46</v>
      </c>
      <c r="W108" s="191"/>
      <c r="X108" s="191"/>
      <c r="Y108" s="191"/>
      <c r="Z108" s="191"/>
      <c r="AA108" s="191"/>
      <c r="AB108" s="191"/>
      <c r="AC108" s="191"/>
      <c r="AD108" s="191"/>
      <c r="AE108" s="9"/>
      <c r="AF108" s="9"/>
      <c r="AG108" s="10"/>
      <c r="AH108" s="9"/>
      <c r="AI108" s="191" t="s">
        <v>41</v>
      </c>
      <c r="AJ108" s="191"/>
      <c r="AK108" s="191"/>
      <c r="AL108" s="191"/>
      <c r="AM108" s="191"/>
      <c r="AN108" s="191"/>
      <c r="AO108" s="191"/>
      <c r="AP108" s="194"/>
      <c r="AQ108" s="190" t="s">
        <v>46</v>
      </c>
      <c r="AR108" s="191"/>
      <c r="AS108" s="191"/>
      <c r="AT108" s="191"/>
      <c r="AU108" s="191"/>
      <c r="AV108" s="191"/>
      <c r="AW108" s="191"/>
      <c r="AX108" s="191"/>
      <c r="AY108" s="191"/>
      <c r="AZ108" s="9"/>
      <c r="BA108" s="9"/>
      <c r="BB108" s="10"/>
      <c r="BC108" s="9"/>
      <c r="BD108" s="191" t="s">
        <v>42</v>
      </c>
      <c r="BE108" s="191"/>
      <c r="BF108" s="191"/>
      <c r="BG108" s="191"/>
      <c r="BH108" s="191"/>
      <c r="BI108" s="191"/>
      <c r="BJ108" s="191"/>
      <c r="BK108" s="194"/>
      <c r="BL108" s="190" t="s">
        <v>46</v>
      </c>
      <c r="BM108" s="191"/>
      <c r="BN108" s="191"/>
      <c r="BO108" s="191"/>
      <c r="BP108" s="191"/>
      <c r="BQ108" s="191"/>
      <c r="BR108" s="191"/>
      <c r="BS108" s="191"/>
      <c r="BT108" s="191"/>
      <c r="BU108" s="9"/>
      <c r="BV108" s="9"/>
      <c r="BW108" s="10"/>
      <c r="BX108" s="9"/>
      <c r="BY108" s="191" t="s">
        <v>43</v>
      </c>
      <c r="BZ108" s="191"/>
      <c r="CA108" s="191"/>
      <c r="CB108" s="191"/>
      <c r="CC108" s="191"/>
      <c r="CD108" s="191"/>
      <c r="CE108" s="191"/>
      <c r="CF108" s="194"/>
    </row>
    <row r="109" spans="1:84" ht="7.5" customHeight="1" x14ac:dyDescent="0.25">
      <c r="A109" s="192"/>
      <c r="B109" s="193"/>
      <c r="C109" s="193"/>
      <c r="D109" s="193"/>
      <c r="E109" s="193"/>
      <c r="F109" s="193"/>
      <c r="G109" s="193"/>
      <c r="H109" s="193"/>
      <c r="I109" s="193"/>
      <c r="J109" s="9"/>
      <c r="K109" s="9"/>
      <c r="L109" s="9"/>
      <c r="M109" s="9"/>
      <c r="N109" s="193"/>
      <c r="O109" s="193"/>
      <c r="P109" s="193"/>
      <c r="Q109" s="193"/>
      <c r="R109" s="193"/>
      <c r="S109" s="193"/>
      <c r="T109" s="193"/>
      <c r="U109" s="195"/>
      <c r="V109" s="192"/>
      <c r="W109" s="193"/>
      <c r="X109" s="193"/>
      <c r="Y109" s="193"/>
      <c r="Z109" s="193"/>
      <c r="AA109" s="193"/>
      <c r="AB109" s="193"/>
      <c r="AC109" s="193"/>
      <c r="AD109" s="193"/>
      <c r="AE109" s="9"/>
      <c r="AF109" s="9"/>
      <c r="AG109" s="9"/>
      <c r="AH109" s="9"/>
      <c r="AI109" s="193"/>
      <c r="AJ109" s="193"/>
      <c r="AK109" s="193"/>
      <c r="AL109" s="193"/>
      <c r="AM109" s="193"/>
      <c r="AN109" s="193"/>
      <c r="AO109" s="193"/>
      <c r="AP109" s="195"/>
      <c r="AQ109" s="192"/>
      <c r="AR109" s="193"/>
      <c r="AS109" s="193"/>
      <c r="AT109" s="193"/>
      <c r="AU109" s="193"/>
      <c r="AV109" s="193"/>
      <c r="AW109" s="193"/>
      <c r="AX109" s="193"/>
      <c r="AY109" s="193"/>
      <c r="AZ109" s="9"/>
      <c r="BA109" s="9"/>
      <c r="BB109" s="9"/>
      <c r="BC109" s="9"/>
      <c r="BD109" s="193"/>
      <c r="BE109" s="193"/>
      <c r="BF109" s="193"/>
      <c r="BG109" s="193"/>
      <c r="BH109" s="193"/>
      <c r="BI109" s="193"/>
      <c r="BJ109" s="193"/>
      <c r="BK109" s="195"/>
      <c r="BL109" s="192"/>
      <c r="BM109" s="193"/>
      <c r="BN109" s="193"/>
      <c r="BO109" s="193"/>
      <c r="BP109" s="193"/>
      <c r="BQ109" s="193"/>
      <c r="BR109" s="193"/>
      <c r="BS109" s="193"/>
      <c r="BT109" s="193"/>
      <c r="BU109" s="9"/>
      <c r="BV109" s="9"/>
      <c r="BW109" s="9"/>
      <c r="BX109" s="9"/>
      <c r="BY109" s="193"/>
      <c r="BZ109" s="193"/>
      <c r="CA109" s="193"/>
      <c r="CB109" s="193"/>
      <c r="CC109" s="193"/>
      <c r="CD109" s="193"/>
      <c r="CE109" s="193"/>
      <c r="CF109" s="195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18">
        <v>8</v>
      </c>
      <c r="I111" s="218"/>
      <c r="J111" s="218"/>
      <c r="K111" s="171" t="s">
        <v>1</v>
      </c>
      <c r="L111" s="218">
        <v>6</v>
      </c>
      <c r="M111" s="218"/>
      <c r="N111" s="218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18">
        <v>7</v>
      </c>
      <c r="AD111" s="218"/>
      <c r="AE111" s="218"/>
      <c r="AF111" s="171" t="s">
        <v>1</v>
      </c>
      <c r="AG111" s="218">
        <v>5</v>
      </c>
      <c r="AH111" s="218"/>
      <c r="AI111" s="218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18">
        <v>1</v>
      </c>
      <c r="AY111" s="218"/>
      <c r="AZ111" s="218"/>
      <c r="BA111" s="171" t="s">
        <v>1</v>
      </c>
      <c r="BB111" s="218">
        <v>4</v>
      </c>
      <c r="BC111" s="218"/>
      <c r="BD111" s="218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18">
        <v>2</v>
      </c>
      <c r="BT111" s="218"/>
      <c r="BU111" s="218"/>
      <c r="BV111" s="171" t="s">
        <v>1</v>
      </c>
      <c r="BW111" s="218">
        <v>3</v>
      </c>
      <c r="BX111" s="218"/>
      <c r="BY111" s="218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19"/>
      <c r="I112" s="219"/>
      <c r="J112" s="219"/>
      <c r="K112" s="172"/>
      <c r="L112" s="219"/>
      <c r="M112" s="219"/>
      <c r="N112" s="219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19"/>
      <c r="AD112" s="219"/>
      <c r="AE112" s="219"/>
      <c r="AF112" s="172"/>
      <c r="AG112" s="219"/>
      <c r="AH112" s="219"/>
      <c r="AI112" s="219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19"/>
      <c r="AY112" s="219"/>
      <c r="AZ112" s="219"/>
      <c r="BA112" s="172"/>
      <c r="BB112" s="219"/>
      <c r="BC112" s="219"/>
      <c r="BD112" s="219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19"/>
      <c r="BT112" s="219"/>
      <c r="BU112" s="219"/>
      <c r="BV112" s="172"/>
      <c r="BW112" s="219"/>
      <c r="BX112" s="219"/>
      <c r="BY112" s="219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93" customFormat="1" ht="7.5" customHeight="1" x14ac:dyDescent="0.25">
      <c r="A114" s="97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9"/>
      <c r="V114" s="97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9"/>
      <c r="AQ114" s="97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9"/>
      <c r="BL114" s="97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9"/>
    </row>
    <row r="115" spans="1:84" s="93" customFormat="1" ht="7.5" customHeight="1" x14ac:dyDescent="0.25">
      <c r="A115" s="173">
        <f>Results!B19</f>
        <v>0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>
        <f>Results!B15</f>
        <v>0</v>
      </c>
      <c r="M115" s="174"/>
      <c r="N115" s="174"/>
      <c r="O115" s="174"/>
      <c r="P115" s="174"/>
      <c r="Q115" s="174"/>
      <c r="R115" s="174"/>
      <c r="S115" s="174"/>
      <c r="T115" s="174"/>
      <c r="U115" s="177"/>
      <c r="V115" s="173">
        <f>Results!B17</f>
        <v>0</v>
      </c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>
        <f>Results!B13</f>
        <v>0</v>
      </c>
      <c r="AH115" s="174"/>
      <c r="AI115" s="174"/>
      <c r="AJ115" s="174"/>
      <c r="AK115" s="174"/>
      <c r="AL115" s="174"/>
      <c r="AM115" s="174"/>
      <c r="AN115" s="174"/>
      <c r="AO115" s="174"/>
      <c r="AP115" s="177"/>
      <c r="AQ115" s="173">
        <f>Results!B5</f>
        <v>0</v>
      </c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>
        <f>Results!B11</f>
        <v>0</v>
      </c>
      <c r="BC115" s="174"/>
      <c r="BD115" s="174"/>
      <c r="BE115" s="174"/>
      <c r="BF115" s="174"/>
      <c r="BG115" s="174"/>
      <c r="BH115" s="174"/>
      <c r="BI115" s="174"/>
      <c r="BJ115" s="174"/>
      <c r="BK115" s="177"/>
      <c r="BL115" s="173">
        <f>Results!B7</f>
        <v>0</v>
      </c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>
        <f>Results!B9</f>
        <v>0</v>
      </c>
      <c r="BX115" s="174"/>
      <c r="BY115" s="174"/>
      <c r="BZ115" s="174"/>
      <c r="CA115" s="174"/>
      <c r="CB115" s="174"/>
      <c r="CC115" s="174"/>
      <c r="CD115" s="174"/>
      <c r="CE115" s="174"/>
      <c r="CF115" s="177"/>
    </row>
    <row r="116" spans="1:84" s="93" customFormat="1" ht="7.5" customHeight="1" x14ac:dyDescent="0.25">
      <c r="A116" s="175"/>
      <c r="B116" s="176"/>
      <c r="C116" s="176"/>
      <c r="D116" s="176"/>
      <c r="E116" s="176"/>
      <c r="F116" s="176"/>
      <c r="G116" s="176"/>
      <c r="H116" s="176"/>
      <c r="I116" s="176"/>
      <c r="J116" s="176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7"/>
      <c r="V116" s="175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7"/>
      <c r="AQ116" s="175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7"/>
      <c r="BL116" s="175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7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78" t="s">
        <v>5</v>
      </c>
      <c r="B118" s="179"/>
      <c r="C118" s="179"/>
      <c r="D118" s="179"/>
      <c r="E118" s="179"/>
      <c r="F118" s="179"/>
      <c r="G118" s="179"/>
      <c r="H118" s="179"/>
      <c r="I118" s="179"/>
      <c r="J118" s="179"/>
      <c r="K118" s="182">
        <v>1</v>
      </c>
      <c r="L118" s="182"/>
      <c r="M118" s="183"/>
      <c r="N118" s="183"/>
      <c r="O118" s="183"/>
      <c r="P118" s="183"/>
      <c r="Q118" s="183"/>
      <c r="R118" s="183"/>
      <c r="S118" s="183"/>
      <c r="T118" s="183"/>
      <c r="U118" s="184"/>
      <c r="V118" s="178" t="s">
        <v>5</v>
      </c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82">
        <v>1</v>
      </c>
      <c r="AG118" s="182"/>
      <c r="AH118" s="183"/>
      <c r="AI118" s="183"/>
      <c r="AJ118" s="183"/>
      <c r="AK118" s="183"/>
      <c r="AL118" s="183"/>
      <c r="AM118" s="183"/>
      <c r="AN118" s="183"/>
      <c r="AO118" s="183"/>
      <c r="AP118" s="184"/>
      <c r="AQ118" s="178" t="s">
        <v>5</v>
      </c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82">
        <v>1</v>
      </c>
      <c r="BB118" s="182"/>
      <c r="BC118" s="183"/>
      <c r="BD118" s="183"/>
      <c r="BE118" s="183"/>
      <c r="BF118" s="183"/>
      <c r="BG118" s="183"/>
      <c r="BH118" s="183"/>
      <c r="BI118" s="183"/>
      <c r="BJ118" s="183"/>
      <c r="BK118" s="184"/>
      <c r="BL118" s="178" t="s">
        <v>5</v>
      </c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82">
        <v>1</v>
      </c>
      <c r="BW118" s="182"/>
      <c r="BX118" s="183"/>
      <c r="BY118" s="183"/>
      <c r="BZ118" s="183"/>
      <c r="CA118" s="183"/>
      <c r="CB118" s="183"/>
      <c r="CC118" s="183"/>
      <c r="CD118" s="183"/>
      <c r="CE118" s="183"/>
      <c r="CF118" s="184"/>
    </row>
    <row r="119" spans="1:84" ht="7.5" customHeight="1" x14ac:dyDescent="0.25">
      <c r="A119" s="178"/>
      <c r="B119" s="179"/>
      <c r="C119" s="179"/>
      <c r="D119" s="179"/>
      <c r="E119" s="179"/>
      <c r="F119" s="179"/>
      <c r="G119" s="179"/>
      <c r="H119" s="179"/>
      <c r="I119" s="179"/>
      <c r="J119" s="179"/>
      <c r="K119" s="182"/>
      <c r="L119" s="182"/>
      <c r="M119" s="183"/>
      <c r="N119" s="183"/>
      <c r="O119" s="183"/>
      <c r="P119" s="183"/>
      <c r="Q119" s="183"/>
      <c r="R119" s="183"/>
      <c r="S119" s="183"/>
      <c r="T119" s="183"/>
      <c r="U119" s="184"/>
      <c r="V119" s="178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82"/>
      <c r="AG119" s="182"/>
      <c r="AH119" s="183"/>
      <c r="AI119" s="183"/>
      <c r="AJ119" s="183"/>
      <c r="AK119" s="183"/>
      <c r="AL119" s="183"/>
      <c r="AM119" s="183"/>
      <c r="AN119" s="183"/>
      <c r="AO119" s="183"/>
      <c r="AP119" s="184"/>
      <c r="AQ119" s="178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82"/>
      <c r="BB119" s="182"/>
      <c r="BC119" s="183"/>
      <c r="BD119" s="183"/>
      <c r="BE119" s="183"/>
      <c r="BF119" s="183"/>
      <c r="BG119" s="183"/>
      <c r="BH119" s="183"/>
      <c r="BI119" s="183"/>
      <c r="BJ119" s="183"/>
      <c r="BK119" s="184"/>
      <c r="BL119" s="178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82"/>
      <c r="BW119" s="182"/>
      <c r="BX119" s="183"/>
      <c r="BY119" s="183"/>
      <c r="BZ119" s="183"/>
      <c r="CA119" s="183"/>
      <c r="CB119" s="183"/>
      <c r="CC119" s="183"/>
      <c r="CD119" s="183"/>
      <c r="CE119" s="183"/>
      <c r="CF119" s="184"/>
    </row>
    <row r="120" spans="1:84" ht="7.5" customHeight="1" x14ac:dyDescent="0.25">
      <c r="A120" s="180"/>
      <c r="B120" s="181"/>
      <c r="C120" s="181"/>
      <c r="D120" s="181"/>
      <c r="E120" s="181"/>
      <c r="F120" s="181"/>
      <c r="G120" s="181"/>
      <c r="H120" s="181"/>
      <c r="I120" s="181"/>
      <c r="J120" s="181"/>
      <c r="K120" s="182"/>
      <c r="L120" s="182"/>
      <c r="M120" s="185"/>
      <c r="N120" s="185"/>
      <c r="O120" s="185"/>
      <c r="P120" s="185"/>
      <c r="Q120" s="185"/>
      <c r="R120" s="185"/>
      <c r="S120" s="185"/>
      <c r="T120" s="185"/>
      <c r="U120" s="186"/>
      <c r="V120" s="180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2"/>
      <c r="AG120" s="182"/>
      <c r="AH120" s="185"/>
      <c r="AI120" s="185"/>
      <c r="AJ120" s="185"/>
      <c r="AK120" s="185"/>
      <c r="AL120" s="185"/>
      <c r="AM120" s="185"/>
      <c r="AN120" s="185"/>
      <c r="AO120" s="185"/>
      <c r="AP120" s="186"/>
      <c r="AQ120" s="180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2"/>
      <c r="BB120" s="182"/>
      <c r="BC120" s="185"/>
      <c r="BD120" s="185"/>
      <c r="BE120" s="185"/>
      <c r="BF120" s="185"/>
      <c r="BG120" s="185"/>
      <c r="BH120" s="185"/>
      <c r="BI120" s="185"/>
      <c r="BJ120" s="185"/>
      <c r="BK120" s="186"/>
      <c r="BL120" s="180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2"/>
      <c r="BW120" s="182"/>
      <c r="BX120" s="185"/>
      <c r="BY120" s="185"/>
      <c r="BZ120" s="185"/>
      <c r="CA120" s="185"/>
      <c r="CB120" s="185"/>
      <c r="CC120" s="185"/>
      <c r="CD120" s="185"/>
      <c r="CE120" s="185"/>
      <c r="CF120" s="186"/>
    </row>
    <row r="121" spans="1:84" ht="7.5" customHeight="1" x14ac:dyDescent="0.25">
      <c r="A121" s="196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>
        <v>2</v>
      </c>
      <c r="L121" s="182"/>
      <c r="M121" s="179" t="s">
        <v>5</v>
      </c>
      <c r="N121" s="179"/>
      <c r="O121" s="179"/>
      <c r="P121" s="179"/>
      <c r="Q121" s="179"/>
      <c r="R121" s="179"/>
      <c r="S121" s="179"/>
      <c r="T121" s="179"/>
      <c r="U121" s="199"/>
      <c r="V121" s="196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>
        <v>2</v>
      </c>
      <c r="AG121" s="182"/>
      <c r="AH121" s="179" t="s">
        <v>5</v>
      </c>
      <c r="AI121" s="179"/>
      <c r="AJ121" s="179"/>
      <c r="AK121" s="179"/>
      <c r="AL121" s="179"/>
      <c r="AM121" s="179"/>
      <c r="AN121" s="179"/>
      <c r="AO121" s="179"/>
      <c r="AP121" s="199"/>
      <c r="AQ121" s="196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>
        <v>2</v>
      </c>
      <c r="BB121" s="182"/>
      <c r="BC121" s="179" t="s">
        <v>5</v>
      </c>
      <c r="BD121" s="179"/>
      <c r="BE121" s="179"/>
      <c r="BF121" s="179"/>
      <c r="BG121" s="179"/>
      <c r="BH121" s="179"/>
      <c r="BI121" s="179"/>
      <c r="BJ121" s="179"/>
      <c r="BK121" s="199"/>
      <c r="BL121" s="196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>
        <v>2</v>
      </c>
      <c r="BW121" s="182"/>
      <c r="BX121" s="179" t="s">
        <v>5</v>
      </c>
      <c r="BY121" s="179"/>
      <c r="BZ121" s="179"/>
      <c r="CA121" s="179"/>
      <c r="CB121" s="179"/>
      <c r="CC121" s="179"/>
      <c r="CD121" s="179"/>
      <c r="CE121" s="179"/>
      <c r="CF121" s="199"/>
    </row>
    <row r="122" spans="1:84" ht="7.5" customHeight="1" x14ac:dyDescent="0.25">
      <c r="A122" s="196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79"/>
      <c r="N122" s="179"/>
      <c r="O122" s="179"/>
      <c r="P122" s="179"/>
      <c r="Q122" s="179"/>
      <c r="R122" s="179"/>
      <c r="S122" s="179"/>
      <c r="T122" s="179"/>
      <c r="U122" s="199"/>
      <c r="V122" s="196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79"/>
      <c r="AI122" s="179"/>
      <c r="AJ122" s="179"/>
      <c r="AK122" s="179"/>
      <c r="AL122" s="179"/>
      <c r="AM122" s="179"/>
      <c r="AN122" s="179"/>
      <c r="AO122" s="179"/>
      <c r="AP122" s="199"/>
      <c r="AQ122" s="196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79"/>
      <c r="BD122" s="179"/>
      <c r="BE122" s="179"/>
      <c r="BF122" s="179"/>
      <c r="BG122" s="179"/>
      <c r="BH122" s="179"/>
      <c r="BI122" s="179"/>
      <c r="BJ122" s="179"/>
      <c r="BK122" s="199"/>
      <c r="BL122" s="196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79"/>
      <c r="BY122" s="179"/>
      <c r="BZ122" s="179"/>
      <c r="CA122" s="179"/>
      <c r="CB122" s="179"/>
      <c r="CC122" s="179"/>
      <c r="CD122" s="179"/>
      <c r="CE122" s="179"/>
      <c r="CF122" s="199"/>
    </row>
    <row r="123" spans="1:84" ht="7.5" customHeight="1" x14ac:dyDescent="0.25">
      <c r="A123" s="197"/>
      <c r="B123" s="198"/>
      <c r="C123" s="198"/>
      <c r="D123" s="198"/>
      <c r="E123" s="198"/>
      <c r="F123" s="198"/>
      <c r="G123" s="198"/>
      <c r="H123" s="198"/>
      <c r="I123" s="198"/>
      <c r="J123" s="198"/>
      <c r="K123" s="182"/>
      <c r="L123" s="182"/>
      <c r="M123" s="181"/>
      <c r="N123" s="181"/>
      <c r="O123" s="181"/>
      <c r="P123" s="181"/>
      <c r="Q123" s="181"/>
      <c r="R123" s="181"/>
      <c r="S123" s="181"/>
      <c r="T123" s="181"/>
      <c r="U123" s="200"/>
      <c r="V123" s="197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82"/>
      <c r="AG123" s="182"/>
      <c r="AH123" s="181"/>
      <c r="AI123" s="181"/>
      <c r="AJ123" s="181"/>
      <c r="AK123" s="181"/>
      <c r="AL123" s="181"/>
      <c r="AM123" s="181"/>
      <c r="AN123" s="181"/>
      <c r="AO123" s="181"/>
      <c r="AP123" s="200"/>
      <c r="AQ123" s="197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82"/>
      <c r="BB123" s="182"/>
      <c r="BC123" s="181"/>
      <c r="BD123" s="181"/>
      <c r="BE123" s="181"/>
      <c r="BF123" s="181"/>
      <c r="BG123" s="181"/>
      <c r="BH123" s="181"/>
      <c r="BI123" s="181"/>
      <c r="BJ123" s="181"/>
      <c r="BK123" s="200"/>
      <c r="BL123" s="197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82"/>
      <c r="BW123" s="182"/>
      <c r="BX123" s="181"/>
      <c r="BY123" s="181"/>
      <c r="BZ123" s="181"/>
      <c r="CA123" s="181"/>
      <c r="CB123" s="181"/>
      <c r="CC123" s="181"/>
      <c r="CD123" s="181"/>
      <c r="CE123" s="181"/>
      <c r="CF123" s="200"/>
    </row>
    <row r="124" spans="1:84" ht="7.5" customHeight="1" x14ac:dyDescent="0.25">
      <c r="A124" s="178" t="s">
        <v>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82">
        <v>3</v>
      </c>
      <c r="L124" s="182"/>
      <c r="M124" s="182"/>
      <c r="N124" s="182"/>
      <c r="O124" s="182"/>
      <c r="P124" s="182"/>
      <c r="Q124" s="182"/>
      <c r="R124" s="182"/>
      <c r="S124" s="182"/>
      <c r="T124" s="182"/>
      <c r="U124" s="201"/>
      <c r="V124" s="178" t="s">
        <v>5</v>
      </c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82">
        <v>3</v>
      </c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201"/>
      <c r="AQ124" s="178" t="s">
        <v>5</v>
      </c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82">
        <v>3</v>
      </c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201"/>
      <c r="BL124" s="178" t="s">
        <v>5</v>
      </c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82">
        <v>3</v>
      </c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201"/>
    </row>
    <row r="125" spans="1:84" ht="7.5" customHeight="1" x14ac:dyDescent="0.25">
      <c r="A125" s="178"/>
      <c r="B125" s="179"/>
      <c r="C125" s="179"/>
      <c r="D125" s="179"/>
      <c r="E125" s="179"/>
      <c r="F125" s="179"/>
      <c r="G125" s="179"/>
      <c r="H125" s="179"/>
      <c r="I125" s="179"/>
      <c r="J125" s="179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201"/>
      <c r="V125" s="178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201"/>
      <c r="AQ125" s="178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201"/>
      <c r="BL125" s="178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201"/>
    </row>
    <row r="126" spans="1:84" ht="7.5" customHeight="1" x14ac:dyDescent="0.25">
      <c r="A126" s="180"/>
      <c r="B126" s="181"/>
      <c r="C126" s="181"/>
      <c r="D126" s="181"/>
      <c r="E126" s="181"/>
      <c r="F126" s="181"/>
      <c r="G126" s="181"/>
      <c r="H126" s="181"/>
      <c r="I126" s="181"/>
      <c r="J126" s="181"/>
      <c r="K126" s="182"/>
      <c r="L126" s="182"/>
      <c r="M126" s="198"/>
      <c r="N126" s="198"/>
      <c r="O126" s="198"/>
      <c r="P126" s="198"/>
      <c r="Q126" s="198"/>
      <c r="R126" s="198"/>
      <c r="S126" s="198"/>
      <c r="T126" s="198"/>
      <c r="U126" s="202"/>
      <c r="V126" s="180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2"/>
      <c r="AG126" s="182"/>
      <c r="AH126" s="198"/>
      <c r="AI126" s="198"/>
      <c r="AJ126" s="198"/>
      <c r="AK126" s="198"/>
      <c r="AL126" s="198"/>
      <c r="AM126" s="198"/>
      <c r="AN126" s="198"/>
      <c r="AO126" s="198"/>
      <c r="AP126" s="202"/>
      <c r="AQ126" s="180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2"/>
      <c r="BB126" s="182"/>
      <c r="BC126" s="198"/>
      <c r="BD126" s="198"/>
      <c r="BE126" s="198"/>
      <c r="BF126" s="198"/>
      <c r="BG126" s="198"/>
      <c r="BH126" s="198"/>
      <c r="BI126" s="198"/>
      <c r="BJ126" s="198"/>
      <c r="BK126" s="202"/>
      <c r="BL126" s="180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2"/>
      <c r="BW126" s="182"/>
      <c r="BX126" s="198"/>
      <c r="BY126" s="198"/>
      <c r="BZ126" s="198"/>
      <c r="CA126" s="198"/>
      <c r="CB126" s="198"/>
      <c r="CC126" s="198"/>
      <c r="CD126" s="198"/>
      <c r="CE126" s="198"/>
      <c r="CF126" s="202"/>
    </row>
    <row r="127" spans="1:84" ht="7.5" customHeight="1" x14ac:dyDescent="0.25">
      <c r="A127" s="196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>
        <v>4</v>
      </c>
      <c r="L127" s="182"/>
      <c r="M127" s="179" t="s">
        <v>5</v>
      </c>
      <c r="N127" s="179"/>
      <c r="O127" s="179"/>
      <c r="P127" s="179"/>
      <c r="Q127" s="179"/>
      <c r="R127" s="179"/>
      <c r="S127" s="179"/>
      <c r="T127" s="179"/>
      <c r="U127" s="199"/>
      <c r="V127" s="196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>
        <v>4</v>
      </c>
      <c r="AG127" s="182"/>
      <c r="AH127" s="179" t="s">
        <v>5</v>
      </c>
      <c r="AI127" s="179"/>
      <c r="AJ127" s="179"/>
      <c r="AK127" s="179"/>
      <c r="AL127" s="179"/>
      <c r="AM127" s="179"/>
      <c r="AN127" s="179"/>
      <c r="AO127" s="179"/>
      <c r="AP127" s="199"/>
      <c r="AQ127" s="196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>
        <v>4</v>
      </c>
      <c r="BB127" s="182"/>
      <c r="BC127" s="179" t="s">
        <v>5</v>
      </c>
      <c r="BD127" s="179"/>
      <c r="BE127" s="179"/>
      <c r="BF127" s="179"/>
      <c r="BG127" s="179"/>
      <c r="BH127" s="179"/>
      <c r="BI127" s="179"/>
      <c r="BJ127" s="179"/>
      <c r="BK127" s="199"/>
      <c r="BL127" s="196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>
        <v>4</v>
      </c>
      <c r="BW127" s="182"/>
      <c r="BX127" s="179" t="s">
        <v>5</v>
      </c>
      <c r="BY127" s="179"/>
      <c r="BZ127" s="179"/>
      <c r="CA127" s="179"/>
      <c r="CB127" s="179"/>
      <c r="CC127" s="179"/>
      <c r="CD127" s="179"/>
      <c r="CE127" s="179"/>
      <c r="CF127" s="199"/>
    </row>
    <row r="128" spans="1:84" ht="7.5" customHeight="1" x14ac:dyDescent="0.25">
      <c r="A128" s="196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79"/>
      <c r="N128" s="179"/>
      <c r="O128" s="179"/>
      <c r="P128" s="179"/>
      <c r="Q128" s="179"/>
      <c r="R128" s="179"/>
      <c r="S128" s="179"/>
      <c r="T128" s="179"/>
      <c r="U128" s="199"/>
      <c r="V128" s="196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79"/>
      <c r="AI128" s="179"/>
      <c r="AJ128" s="179"/>
      <c r="AK128" s="179"/>
      <c r="AL128" s="179"/>
      <c r="AM128" s="179"/>
      <c r="AN128" s="179"/>
      <c r="AO128" s="179"/>
      <c r="AP128" s="199"/>
      <c r="AQ128" s="196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79"/>
      <c r="BD128" s="179"/>
      <c r="BE128" s="179"/>
      <c r="BF128" s="179"/>
      <c r="BG128" s="179"/>
      <c r="BH128" s="179"/>
      <c r="BI128" s="179"/>
      <c r="BJ128" s="179"/>
      <c r="BK128" s="199"/>
      <c r="BL128" s="196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79"/>
      <c r="BY128" s="179"/>
      <c r="BZ128" s="179"/>
      <c r="CA128" s="179"/>
      <c r="CB128" s="179"/>
      <c r="CC128" s="179"/>
      <c r="CD128" s="179"/>
      <c r="CE128" s="179"/>
      <c r="CF128" s="199"/>
    </row>
    <row r="129" spans="1:84" ht="7.5" customHeight="1" x14ac:dyDescent="0.25">
      <c r="A129" s="197"/>
      <c r="B129" s="198"/>
      <c r="C129" s="198"/>
      <c r="D129" s="198"/>
      <c r="E129" s="198"/>
      <c r="F129" s="198"/>
      <c r="G129" s="198"/>
      <c r="H129" s="198"/>
      <c r="I129" s="198"/>
      <c r="J129" s="198"/>
      <c r="K129" s="182"/>
      <c r="L129" s="182"/>
      <c r="M129" s="181"/>
      <c r="N129" s="181"/>
      <c r="O129" s="181"/>
      <c r="P129" s="181"/>
      <c r="Q129" s="181"/>
      <c r="R129" s="181"/>
      <c r="S129" s="181"/>
      <c r="T129" s="181"/>
      <c r="U129" s="200"/>
      <c r="V129" s="197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82"/>
      <c r="AG129" s="182"/>
      <c r="AH129" s="181"/>
      <c r="AI129" s="181"/>
      <c r="AJ129" s="181"/>
      <c r="AK129" s="181"/>
      <c r="AL129" s="181"/>
      <c r="AM129" s="181"/>
      <c r="AN129" s="181"/>
      <c r="AO129" s="181"/>
      <c r="AP129" s="200"/>
      <c r="AQ129" s="197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82"/>
      <c r="BB129" s="182"/>
      <c r="BC129" s="181"/>
      <c r="BD129" s="181"/>
      <c r="BE129" s="181"/>
      <c r="BF129" s="181"/>
      <c r="BG129" s="181"/>
      <c r="BH129" s="181"/>
      <c r="BI129" s="181"/>
      <c r="BJ129" s="181"/>
      <c r="BK129" s="200"/>
      <c r="BL129" s="197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82"/>
      <c r="BW129" s="182"/>
      <c r="BX129" s="181"/>
      <c r="BY129" s="181"/>
      <c r="BZ129" s="181"/>
      <c r="CA129" s="181"/>
      <c r="CB129" s="181"/>
      <c r="CC129" s="181"/>
      <c r="CD129" s="181"/>
      <c r="CE129" s="181"/>
      <c r="CF129" s="200"/>
    </row>
    <row r="130" spans="1:84" ht="7.5" customHeight="1" x14ac:dyDescent="0.25">
      <c r="A130" s="205" t="s">
        <v>18</v>
      </c>
      <c r="B130" s="206"/>
      <c r="C130" s="206"/>
      <c r="D130" s="206"/>
      <c r="E130" s="206"/>
      <c r="F130" s="206"/>
      <c r="G130" s="206"/>
      <c r="H130" s="206"/>
      <c r="I130" s="206"/>
      <c r="J130" s="206"/>
      <c r="K130" s="209" t="s">
        <v>1</v>
      </c>
      <c r="L130" s="209"/>
      <c r="M130" s="183"/>
      <c r="N130" s="183"/>
      <c r="O130" s="183"/>
      <c r="P130" s="183"/>
      <c r="Q130" s="183"/>
      <c r="R130" s="183"/>
      <c r="S130" s="183"/>
      <c r="T130" s="183"/>
      <c r="U130" s="184"/>
      <c r="V130" s="205" t="s">
        <v>18</v>
      </c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9" t="s">
        <v>1</v>
      </c>
      <c r="AG130" s="209"/>
      <c r="AH130" s="183"/>
      <c r="AI130" s="183"/>
      <c r="AJ130" s="183"/>
      <c r="AK130" s="183"/>
      <c r="AL130" s="183"/>
      <c r="AM130" s="183"/>
      <c r="AN130" s="183"/>
      <c r="AO130" s="183"/>
      <c r="AP130" s="184"/>
      <c r="AQ130" s="205" t="s">
        <v>18</v>
      </c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9" t="s">
        <v>1</v>
      </c>
      <c r="BB130" s="209"/>
      <c r="BC130" s="183"/>
      <c r="BD130" s="183"/>
      <c r="BE130" s="183"/>
      <c r="BF130" s="183"/>
      <c r="BG130" s="183"/>
      <c r="BH130" s="183"/>
      <c r="BI130" s="183"/>
      <c r="BJ130" s="183"/>
      <c r="BK130" s="184"/>
      <c r="BL130" s="205" t="s">
        <v>18</v>
      </c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9" t="s">
        <v>1</v>
      </c>
      <c r="BW130" s="209"/>
      <c r="BX130" s="183"/>
      <c r="BY130" s="183"/>
      <c r="BZ130" s="183"/>
      <c r="CA130" s="183"/>
      <c r="CB130" s="183"/>
      <c r="CC130" s="183"/>
      <c r="CD130" s="183"/>
      <c r="CE130" s="183"/>
      <c r="CF130" s="184"/>
    </row>
    <row r="131" spans="1:84" ht="7.5" customHeight="1" x14ac:dyDescent="0.25">
      <c r="A131" s="205"/>
      <c r="B131" s="206"/>
      <c r="C131" s="206"/>
      <c r="D131" s="206"/>
      <c r="E131" s="206"/>
      <c r="F131" s="206"/>
      <c r="G131" s="206"/>
      <c r="H131" s="206"/>
      <c r="I131" s="206"/>
      <c r="J131" s="206"/>
      <c r="K131" s="209"/>
      <c r="L131" s="209"/>
      <c r="M131" s="183"/>
      <c r="N131" s="183"/>
      <c r="O131" s="183"/>
      <c r="P131" s="183"/>
      <c r="Q131" s="183"/>
      <c r="R131" s="183"/>
      <c r="S131" s="183"/>
      <c r="T131" s="183"/>
      <c r="U131" s="184"/>
      <c r="V131" s="205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9"/>
      <c r="AG131" s="209"/>
      <c r="AH131" s="183"/>
      <c r="AI131" s="183"/>
      <c r="AJ131" s="183"/>
      <c r="AK131" s="183"/>
      <c r="AL131" s="183"/>
      <c r="AM131" s="183"/>
      <c r="AN131" s="183"/>
      <c r="AO131" s="183"/>
      <c r="AP131" s="184"/>
      <c r="AQ131" s="205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9"/>
      <c r="BB131" s="209"/>
      <c r="BC131" s="183"/>
      <c r="BD131" s="183"/>
      <c r="BE131" s="183"/>
      <c r="BF131" s="183"/>
      <c r="BG131" s="183"/>
      <c r="BH131" s="183"/>
      <c r="BI131" s="183"/>
      <c r="BJ131" s="183"/>
      <c r="BK131" s="184"/>
      <c r="BL131" s="205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9"/>
      <c r="BW131" s="209"/>
      <c r="BX131" s="183"/>
      <c r="BY131" s="183"/>
      <c r="BZ131" s="183"/>
      <c r="CA131" s="183"/>
      <c r="CB131" s="183"/>
      <c r="CC131" s="183"/>
      <c r="CD131" s="183"/>
      <c r="CE131" s="183"/>
      <c r="CF131" s="184"/>
    </row>
    <row r="132" spans="1:84" ht="7.5" customHeight="1" x14ac:dyDescent="0.25">
      <c r="A132" s="207"/>
      <c r="B132" s="208"/>
      <c r="C132" s="208"/>
      <c r="D132" s="208"/>
      <c r="E132" s="208"/>
      <c r="F132" s="208"/>
      <c r="G132" s="208"/>
      <c r="H132" s="208"/>
      <c r="I132" s="208"/>
      <c r="J132" s="208"/>
      <c r="K132" s="209"/>
      <c r="L132" s="209"/>
      <c r="M132" s="185"/>
      <c r="N132" s="185"/>
      <c r="O132" s="185"/>
      <c r="P132" s="185"/>
      <c r="Q132" s="185"/>
      <c r="R132" s="185"/>
      <c r="S132" s="185"/>
      <c r="T132" s="185"/>
      <c r="U132" s="186"/>
      <c r="V132" s="207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9"/>
      <c r="AG132" s="209"/>
      <c r="AH132" s="185"/>
      <c r="AI132" s="185"/>
      <c r="AJ132" s="185"/>
      <c r="AK132" s="185"/>
      <c r="AL132" s="185"/>
      <c r="AM132" s="185"/>
      <c r="AN132" s="185"/>
      <c r="AO132" s="185"/>
      <c r="AP132" s="186"/>
      <c r="AQ132" s="207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9"/>
      <c r="BB132" s="209"/>
      <c r="BC132" s="185"/>
      <c r="BD132" s="185"/>
      <c r="BE132" s="185"/>
      <c r="BF132" s="185"/>
      <c r="BG132" s="185"/>
      <c r="BH132" s="185"/>
      <c r="BI132" s="185"/>
      <c r="BJ132" s="185"/>
      <c r="BK132" s="186"/>
      <c r="BL132" s="207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9"/>
      <c r="BW132" s="209"/>
      <c r="BX132" s="185"/>
      <c r="BY132" s="185"/>
      <c r="BZ132" s="185"/>
      <c r="CA132" s="185"/>
      <c r="CB132" s="185"/>
      <c r="CC132" s="185"/>
      <c r="CD132" s="185"/>
      <c r="CE132" s="185"/>
      <c r="CF132" s="186"/>
    </row>
    <row r="133" spans="1:84" ht="7.5" customHeight="1" x14ac:dyDescent="0.3">
      <c r="A133" s="28" t="s">
        <v>35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35</v>
      </c>
      <c r="N133" s="12"/>
      <c r="O133" s="12"/>
      <c r="P133" s="12"/>
      <c r="Q133" s="12"/>
      <c r="R133" s="12"/>
      <c r="S133" s="12"/>
      <c r="T133" s="12"/>
      <c r="U133" s="21"/>
      <c r="V133" s="28" t="s">
        <v>35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35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35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35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35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35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210">
        <f ca="1">NOW()</f>
        <v>44305.875664699073</v>
      </c>
      <c r="B135" s="211"/>
      <c r="C135" s="211"/>
      <c r="D135" s="211"/>
      <c r="E135" s="211"/>
      <c r="F135" s="211"/>
      <c r="G135" s="211"/>
      <c r="H135" s="24"/>
      <c r="I135" s="24"/>
      <c r="J135" s="12"/>
      <c r="K135" s="12"/>
      <c r="L135" s="12"/>
      <c r="M135" s="12"/>
      <c r="N135" s="12"/>
      <c r="O135" s="214"/>
      <c r="P135" s="214"/>
      <c r="Q135" s="214"/>
      <c r="R135" s="214"/>
      <c r="S135" s="214"/>
      <c r="T135" s="214"/>
      <c r="U135" s="214"/>
      <c r="V135" s="210">
        <f ca="1">NOW()</f>
        <v>44305.875664699073</v>
      </c>
      <c r="W135" s="211"/>
      <c r="X135" s="211"/>
      <c r="Y135" s="211"/>
      <c r="Z135" s="211"/>
      <c r="AA135" s="211"/>
      <c r="AB135" s="211"/>
      <c r="AC135" s="24"/>
      <c r="AD135" s="24"/>
      <c r="AE135" s="12"/>
      <c r="AF135" s="12"/>
      <c r="AG135" s="12"/>
      <c r="AH135" s="12"/>
      <c r="AI135" s="12"/>
      <c r="AJ135" s="214"/>
      <c r="AK135" s="214"/>
      <c r="AL135" s="214"/>
      <c r="AM135" s="214"/>
      <c r="AN135" s="214"/>
      <c r="AO135" s="214"/>
      <c r="AP135" s="215"/>
      <c r="AQ135" s="210">
        <f ca="1">NOW()</f>
        <v>44305.875664699073</v>
      </c>
      <c r="AR135" s="211"/>
      <c r="AS135" s="211"/>
      <c r="AT135" s="211"/>
      <c r="AU135" s="211"/>
      <c r="AV135" s="211"/>
      <c r="AW135" s="211"/>
      <c r="AX135" s="24"/>
      <c r="AY135" s="24"/>
      <c r="AZ135" s="12"/>
      <c r="BA135" s="12"/>
      <c r="BB135" s="12"/>
      <c r="BC135" s="12"/>
      <c r="BD135" s="12"/>
      <c r="BE135" s="214"/>
      <c r="BF135" s="214"/>
      <c r="BG135" s="214"/>
      <c r="BH135" s="214"/>
      <c r="BI135" s="214"/>
      <c r="BJ135" s="214"/>
      <c r="BK135" s="215"/>
      <c r="BL135" s="210">
        <f ca="1">NOW()</f>
        <v>44305.875664699073</v>
      </c>
      <c r="BM135" s="211"/>
      <c r="BN135" s="211"/>
      <c r="BO135" s="211"/>
      <c r="BP135" s="211"/>
      <c r="BQ135" s="211"/>
      <c r="BR135" s="211"/>
      <c r="BS135" s="24"/>
      <c r="BT135" s="24"/>
      <c r="BU135" s="12"/>
      <c r="BV135" s="12"/>
      <c r="BW135" s="12"/>
      <c r="BX135" s="12"/>
      <c r="BY135" s="12"/>
      <c r="BZ135" s="214"/>
      <c r="CA135" s="214"/>
      <c r="CB135" s="214"/>
      <c r="CC135" s="214"/>
      <c r="CD135" s="214"/>
      <c r="CE135" s="214"/>
      <c r="CF135" s="215"/>
    </row>
    <row r="136" spans="1:84" ht="7.5" customHeight="1" x14ac:dyDescent="0.3">
      <c r="A136" s="212"/>
      <c r="B136" s="213"/>
      <c r="C136" s="213"/>
      <c r="D136" s="213"/>
      <c r="E136" s="213"/>
      <c r="F136" s="213"/>
      <c r="G136" s="213"/>
      <c r="H136" s="26"/>
      <c r="I136" s="26"/>
      <c r="J136" s="27"/>
      <c r="K136" s="27"/>
      <c r="L136" s="27"/>
      <c r="M136" s="27"/>
      <c r="N136" s="27"/>
      <c r="O136" s="216"/>
      <c r="P136" s="216"/>
      <c r="Q136" s="216"/>
      <c r="R136" s="216"/>
      <c r="S136" s="216"/>
      <c r="T136" s="216"/>
      <c r="U136" s="216"/>
      <c r="V136" s="212"/>
      <c r="W136" s="213"/>
      <c r="X136" s="213"/>
      <c r="Y136" s="213"/>
      <c r="Z136" s="213"/>
      <c r="AA136" s="213"/>
      <c r="AB136" s="213"/>
      <c r="AC136" s="26"/>
      <c r="AD136" s="26"/>
      <c r="AE136" s="27"/>
      <c r="AF136" s="27"/>
      <c r="AG136" s="27"/>
      <c r="AH136" s="27"/>
      <c r="AI136" s="27"/>
      <c r="AJ136" s="216"/>
      <c r="AK136" s="216"/>
      <c r="AL136" s="216"/>
      <c r="AM136" s="216"/>
      <c r="AN136" s="216"/>
      <c r="AO136" s="216"/>
      <c r="AP136" s="217"/>
      <c r="AQ136" s="212"/>
      <c r="AR136" s="213"/>
      <c r="AS136" s="213"/>
      <c r="AT136" s="213"/>
      <c r="AU136" s="213"/>
      <c r="AV136" s="213"/>
      <c r="AW136" s="213"/>
      <c r="AX136" s="26"/>
      <c r="AY136" s="26"/>
      <c r="AZ136" s="27"/>
      <c r="BA136" s="27"/>
      <c r="BB136" s="27"/>
      <c r="BC136" s="27"/>
      <c r="BD136" s="27"/>
      <c r="BE136" s="216"/>
      <c r="BF136" s="216"/>
      <c r="BG136" s="216"/>
      <c r="BH136" s="216"/>
      <c r="BI136" s="216"/>
      <c r="BJ136" s="216"/>
      <c r="BK136" s="217"/>
      <c r="BL136" s="212"/>
      <c r="BM136" s="213"/>
      <c r="BN136" s="213"/>
      <c r="BO136" s="213"/>
      <c r="BP136" s="213"/>
      <c r="BQ136" s="213"/>
      <c r="BR136" s="213"/>
      <c r="BS136" s="26"/>
      <c r="BT136" s="26"/>
      <c r="BU136" s="27"/>
      <c r="BV136" s="27"/>
      <c r="BW136" s="27"/>
      <c r="BX136" s="27"/>
      <c r="BY136" s="27"/>
      <c r="BZ136" s="216"/>
      <c r="CA136" s="216"/>
      <c r="CB136" s="216"/>
      <c r="CC136" s="216"/>
      <c r="CD136" s="216"/>
      <c r="CE136" s="216"/>
      <c r="CF136" s="217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187" t="str">
        <f>Results!$A$1</f>
        <v>&gt;&gt;Tournament name&lt;&lt;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7" t="str">
        <f>Results!$A$1</f>
        <v>&gt;&gt;Tournament name&lt;&lt;</v>
      </c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9"/>
      <c r="AQ138" s="187" t="str">
        <f>Results!$A$1</f>
        <v>&gt;&gt;Tournament name&lt;&lt;</v>
      </c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9"/>
      <c r="BL138" s="187" t="str">
        <f>Results!$A$1</f>
        <v>&gt;&gt;Tournament name&lt;&lt;</v>
      </c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9"/>
    </row>
    <row r="139" spans="1:84" ht="7.5" customHeight="1" x14ac:dyDescent="0.25">
      <c r="A139" s="187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7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9"/>
      <c r="AQ139" s="187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9"/>
      <c r="BL139" s="187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9"/>
    </row>
    <row r="140" spans="1:84" ht="7.5" customHeight="1" x14ac:dyDescent="0.25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7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9"/>
      <c r="AQ140" s="187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9"/>
      <c r="BL140" s="187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9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190" t="s">
        <v>47</v>
      </c>
      <c r="B142" s="191"/>
      <c r="C142" s="191"/>
      <c r="D142" s="191"/>
      <c r="E142" s="191"/>
      <c r="F142" s="191"/>
      <c r="G142" s="191"/>
      <c r="H142" s="191"/>
      <c r="I142" s="191"/>
      <c r="J142" s="9"/>
      <c r="K142" s="9"/>
      <c r="L142" s="10"/>
      <c r="M142" s="9"/>
      <c r="N142" s="191" t="s">
        <v>39</v>
      </c>
      <c r="O142" s="191"/>
      <c r="P142" s="191"/>
      <c r="Q142" s="191"/>
      <c r="R142" s="191"/>
      <c r="S142" s="191"/>
      <c r="T142" s="191"/>
      <c r="U142" s="194"/>
      <c r="V142" s="190" t="s">
        <v>47</v>
      </c>
      <c r="W142" s="191"/>
      <c r="X142" s="191"/>
      <c r="Y142" s="191"/>
      <c r="Z142" s="191"/>
      <c r="AA142" s="191"/>
      <c r="AB142" s="191"/>
      <c r="AC142" s="191"/>
      <c r="AD142" s="191"/>
      <c r="AE142" s="9"/>
      <c r="AF142" s="9"/>
      <c r="AG142" s="10"/>
      <c r="AH142" s="9"/>
      <c r="AI142" s="191" t="s">
        <v>41</v>
      </c>
      <c r="AJ142" s="191"/>
      <c r="AK142" s="191"/>
      <c r="AL142" s="191"/>
      <c r="AM142" s="191"/>
      <c r="AN142" s="191"/>
      <c r="AO142" s="191"/>
      <c r="AP142" s="194"/>
      <c r="AQ142" s="190" t="s">
        <v>47</v>
      </c>
      <c r="AR142" s="191"/>
      <c r="AS142" s="191"/>
      <c r="AT142" s="191"/>
      <c r="AU142" s="191"/>
      <c r="AV142" s="191"/>
      <c r="AW142" s="191"/>
      <c r="AX142" s="191"/>
      <c r="AY142" s="191"/>
      <c r="AZ142" s="9"/>
      <c r="BA142" s="9"/>
      <c r="BB142" s="10"/>
      <c r="BC142" s="9"/>
      <c r="BD142" s="191" t="s">
        <v>42</v>
      </c>
      <c r="BE142" s="191"/>
      <c r="BF142" s="191"/>
      <c r="BG142" s="191"/>
      <c r="BH142" s="191"/>
      <c r="BI142" s="191"/>
      <c r="BJ142" s="191"/>
      <c r="BK142" s="194"/>
      <c r="BL142" s="190" t="s">
        <v>47</v>
      </c>
      <c r="BM142" s="191"/>
      <c r="BN142" s="191"/>
      <c r="BO142" s="191"/>
      <c r="BP142" s="191"/>
      <c r="BQ142" s="191"/>
      <c r="BR142" s="191"/>
      <c r="BS142" s="191"/>
      <c r="BT142" s="191"/>
      <c r="BU142" s="9"/>
      <c r="BV142" s="9"/>
      <c r="BW142" s="10"/>
      <c r="BX142" s="9"/>
      <c r="BY142" s="191" t="s">
        <v>43</v>
      </c>
      <c r="BZ142" s="191"/>
      <c r="CA142" s="191"/>
      <c r="CB142" s="191"/>
      <c r="CC142" s="191"/>
      <c r="CD142" s="191"/>
      <c r="CE142" s="191"/>
      <c r="CF142" s="194"/>
    </row>
    <row r="143" spans="1:84" ht="7.5" customHeight="1" x14ac:dyDescent="0.25">
      <c r="A143" s="192"/>
      <c r="B143" s="193"/>
      <c r="C143" s="193"/>
      <c r="D143" s="193"/>
      <c r="E143" s="193"/>
      <c r="F143" s="193"/>
      <c r="G143" s="193"/>
      <c r="H143" s="193"/>
      <c r="I143" s="193"/>
      <c r="J143" s="9"/>
      <c r="K143" s="9"/>
      <c r="L143" s="9"/>
      <c r="M143" s="9"/>
      <c r="N143" s="193"/>
      <c r="O143" s="193"/>
      <c r="P143" s="193"/>
      <c r="Q143" s="193"/>
      <c r="R143" s="193"/>
      <c r="S143" s="193"/>
      <c r="T143" s="193"/>
      <c r="U143" s="195"/>
      <c r="V143" s="192"/>
      <c r="W143" s="193"/>
      <c r="X143" s="193"/>
      <c r="Y143" s="193"/>
      <c r="Z143" s="193"/>
      <c r="AA143" s="193"/>
      <c r="AB143" s="193"/>
      <c r="AC143" s="193"/>
      <c r="AD143" s="193"/>
      <c r="AE143" s="9"/>
      <c r="AF143" s="9"/>
      <c r="AG143" s="9"/>
      <c r="AH143" s="9"/>
      <c r="AI143" s="193"/>
      <c r="AJ143" s="193"/>
      <c r="AK143" s="193"/>
      <c r="AL143" s="193"/>
      <c r="AM143" s="193"/>
      <c r="AN143" s="193"/>
      <c r="AO143" s="193"/>
      <c r="AP143" s="195"/>
      <c r="AQ143" s="192"/>
      <c r="AR143" s="193"/>
      <c r="AS143" s="193"/>
      <c r="AT143" s="193"/>
      <c r="AU143" s="193"/>
      <c r="AV143" s="193"/>
      <c r="AW143" s="193"/>
      <c r="AX143" s="193"/>
      <c r="AY143" s="193"/>
      <c r="AZ143" s="9"/>
      <c r="BA143" s="9"/>
      <c r="BB143" s="9"/>
      <c r="BC143" s="9"/>
      <c r="BD143" s="193"/>
      <c r="BE143" s="193"/>
      <c r="BF143" s="193"/>
      <c r="BG143" s="193"/>
      <c r="BH143" s="193"/>
      <c r="BI143" s="193"/>
      <c r="BJ143" s="193"/>
      <c r="BK143" s="195"/>
      <c r="BL143" s="192"/>
      <c r="BM143" s="193"/>
      <c r="BN143" s="193"/>
      <c r="BO143" s="193"/>
      <c r="BP143" s="193"/>
      <c r="BQ143" s="193"/>
      <c r="BR143" s="193"/>
      <c r="BS143" s="193"/>
      <c r="BT143" s="193"/>
      <c r="BU143" s="9"/>
      <c r="BV143" s="9"/>
      <c r="BW143" s="9"/>
      <c r="BX143" s="9"/>
      <c r="BY143" s="193"/>
      <c r="BZ143" s="193"/>
      <c r="CA143" s="193"/>
      <c r="CB143" s="193"/>
      <c r="CC143" s="193"/>
      <c r="CD143" s="193"/>
      <c r="CE143" s="193"/>
      <c r="CF143" s="195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18">
        <v>4</v>
      </c>
      <c r="I145" s="218"/>
      <c r="J145" s="218"/>
      <c r="K145" s="171" t="s">
        <v>1</v>
      </c>
      <c r="L145" s="218">
        <v>2</v>
      </c>
      <c r="M145" s="218"/>
      <c r="N145" s="218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18">
        <v>3</v>
      </c>
      <c r="AD145" s="218"/>
      <c r="AE145" s="218"/>
      <c r="AF145" s="171" t="s">
        <v>1</v>
      </c>
      <c r="AG145" s="218">
        <v>8</v>
      </c>
      <c r="AH145" s="218"/>
      <c r="AI145" s="218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18">
        <v>5</v>
      </c>
      <c r="AY145" s="218"/>
      <c r="AZ145" s="218"/>
      <c r="BA145" s="171" t="s">
        <v>1</v>
      </c>
      <c r="BB145" s="218">
        <v>1</v>
      </c>
      <c r="BC145" s="218"/>
      <c r="BD145" s="218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18">
        <v>6</v>
      </c>
      <c r="BT145" s="218"/>
      <c r="BU145" s="218"/>
      <c r="BV145" s="171" t="s">
        <v>1</v>
      </c>
      <c r="BW145" s="218">
        <v>7</v>
      </c>
      <c r="BX145" s="218"/>
      <c r="BY145" s="218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19"/>
      <c r="I146" s="219"/>
      <c r="J146" s="219"/>
      <c r="K146" s="172"/>
      <c r="L146" s="219"/>
      <c r="M146" s="219"/>
      <c r="N146" s="219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19"/>
      <c r="AD146" s="219"/>
      <c r="AE146" s="219"/>
      <c r="AF146" s="172"/>
      <c r="AG146" s="219"/>
      <c r="AH146" s="219"/>
      <c r="AI146" s="219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19"/>
      <c r="AY146" s="219"/>
      <c r="AZ146" s="219"/>
      <c r="BA146" s="172"/>
      <c r="BB146" s="219"/>
      <c r="BC146" s="219"/>
      <c r="BD146" s="219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19"/>
      <c r="BT146" s="219"/>
      <c r="BU146" s="219"/>
      <c r="BV146" s="172"/>
      <c r="BW146" s="219"/>
      <c r="BX146" s="219"/>
      <c r="BY146" s="219"/>
      <c r="BZ146" s="17"/>
      <c r="CA146" s="17"/>
      <c r="CB146" s="17"/>
      <c r="CC146" s="17"/>
      <c r="CD146" s="17"/>
      <c r="CE146" s="17"/>
      <c r="CF146" s="18"/>
    </row>
    <row r="147" spans="1:84" s="93" customFormat="1" ht="7.5" customHeight="1" x14ac:dyDescent="0.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2"/>
      <c r="L147" s="102"/>
      <c r="M147" s="101"/>
      <c r="N147" s="101"/>
      <c r="O147" s="101"/>
      <c r="P147" s="101"/>
      <c r="Q147" s="101"/>
      <c r="R147" s="101"/>
      <c r="S147" s="101"/>
      <c r="T147" s="101"/>
      <c r="U147" s="103"/>
      <c r="V147" s="100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2"/>
      <c r="AG147" s="102"/>
      <c r="AH147" s="101"/>
      <c r="AI147" s="101"/>
      <c r="AJ147" s="101"/>
      <c r="AK147" s="101"/>
      <c r="AL147" s="101"/>
      <c r="AM147" s="101"/>
      <c r="AN147" s="101"/>
      <c r="AO147" s="101"/>
      <c r="AP147" s="103"/>
      <c r="AQ147" s="100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2"/>
      <c r="BC147" s="101"/>
      <c r="BD147" s="101"/>
      <c r="BE147" s="101"/>
      <c r="BF147" s="101"/>
      <c r="BG147" s="101"/>
      <c r="BH147" s="101"/>
      <c r="BI147" s="101"/>
      <c r="BJ147" s="101"/>
      <c r="BK147" s="103"/>
      <c r="BL147" s="100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2"/>
      <c r="BW147" s="102"/>
      <c r="BX147" s="101"/>
      <c r="BY147" s="101"/>
      <c r="BZ147" s="101"/>
      <c r="CA147" s="101"/>
      <c r="CB147" s="101"/>
      <c r="CC147" s="101"/>
      <c r="CD147" s="101"/>
      <c r="CE147" s="101"/>
      <c r="CF147" s="103"/>
    </row>
    <row r="148" spans="1:84" s="93" customFormat="1" ht="7.5" customHeight="1" x14ac:dyDescent="0.25">
      <c r="A148" s="97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9"/>
      <c r="V148" s="97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9"/>
      <c r="AQ148" s="97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9"/>
      <c r="BL148" s="97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9"/>
    </row>
    <row r="149" spans="1:84" s="93" customFormat="1" ht="7.5" customHeight="1" x14ac:dyDescent="0.25">
      <c r="A149" s="173">
        <f>Results!B11</f>
        <v>0</v>
      </c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>
        <f>Results!B7</f>
        <v>0</v>
      </c>
      <c r="M149" s="174"/>
      <c r="N149" s="174"/>
      <c r="O149" s="174"/>
      <c r="P149" s="174"/>
      <c r="Q149" s="174"/>
      <c r="R149" s="174"/>
      <c r="S149" s="174"/>
      <c r="T149" s="174"/>
      <c r="U149" s="177"/>
      <c r="V149" s="173">
        <f>Results!B9</f>
        <v>0</v>
      </c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>
        <f>Results!B19</f>
        <v>0</v>
      </c>
      <c r="AH149" s="174"/>
      <c r="AI149" s="174"/>
      <c r="AJ149" s="174"/>
      <c r="AK149" s="174"/>
      <c r="AL149" s="174"/>
      <c r="AM149" s="174"/>
      <c r="AN149" s="174"/>
      <c r="AO149" s="174"/>
      <c r="AP149" s="177"/>
      <c r="AQ149" s="173">
        <f>Results!B13</f>
        <v>0</v>
      </c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>
        <f>Results!B5</f>
        <v>0</v>
      </c>
      <c r="BC149" s="174"/>
      <c r="BD149" s="174"/>
      <c r="BE149" s="174"/>
      <c r="BF149" s="174"/>
      <c r="BG149" s="174"/>
      <c r="BH149" s="174"/>
      <c r="BI149" s="174"/>
      <c r="BJ149" s="174"/>
      <c r="BK149" s="177"/>
      <c r="BL149" s="173">
        <f>Results!B15</f>
        <v>0</v>
      </c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>
        <f>Results!B17</f>
        <v>0</v>
      </c>
      <c r="BX149" s="174"/>
      <c r="BY149" s="174"/>
      <c r="BZ149" s="174"/>
      <c r="CA149" s="174"/>
      <c r="CB149" s="174"/>
      <c r="CC149" s="174"/>
      <c r="CD149" s="174"/>
      <c r="CE149" s="174"/>
      <c r="CF149" s="177"/>
    </row>
    <row r="150" spans="1:84" s="93" customFormat="1" ht="7.5" customHeight="1" x14ac:dyDescent="0.25">
      <c r="A150" s="175"/>
      <c r="B150" s="176"/>
      <c r="C150" s="176"/>
      <c r="D150" s="176"/>
      <c r="E150" s="176"/>
      <c r="F150" s="176"/>
      <c r="G150" s="176"/>
      <c r="H150" s="176"/>
      <c r="I150" s="176"/>
      <c r="J150" s="176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7"/>
      <c r="V150" s="175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7"/>
      <c r="AQ150" s="175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7"/>
      <c r="BL150" s="175"/>
      <c r="BM150" s="176"/>
      <c r="BN150" s="176"/>
      <c r="BO150" s="176"/>
      <c r="BP150" s="176"/>
      <c r="BQ150" s="176"/>
      <c r="BR150" s="176"/>
      <c r="BS150" s="176"/>
      <c r="BT150" s="176"/>
      <c r="BU150" s="176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7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78" t="s">
        <v>5</v>
      </c>
      <c r="B152" s="179"/>
      <c r="C152" s="179"/>
      <c r="D152" s="179"/>
      <c r="E152" s="179"/>
      <c r="F152" s="179"/>
      <c r="G152" s="179"/>
      <c r="H152" s="179"/>
      <c r="I152" s="179"/>
      <c r="J152" s="179"/>
      <c r="K152" s="182">
        <v>1</v>
      </c>
      <c r="L152" s="182"/>
      <c r="M152" s="183"/>
      <c r="N152" s="183"/>
      <c r="O152" s="183"/>
      <c r="P152" s="183"/>
      <c r="Q152" s="183"/>
      <c r="R152" s="183"/>
      <c r="S152" s="183"/>
      <c r="T152" s="183"/>
      <c r="U152" s="184"/>
      <c r="V152" s="178" t="s">
        <v>5</v>
      </c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82">
        <v>1</v>
      </c>
      <c r="AG152" s="182"/>
      <c r="AH152" s="183"/>
      <c r="AI152" s="183"/>
      <c r="AJ152" s="183"/>
      <c r="AK152" s="183"/>
      <c r="AL152" s="183"/>
      <c r="AM152" s="183"/>
      <c r="AN152" s="183"/>
      <c r="AO152" s="183"/>
      <c r="AP152" s="184"/>
      <c r="AQ152" s="178" t="s">
        <v>5</v>
      </c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82">
        <v>1</v>
      </c>
      <c r="BB152" s="182"/>
      <c r="BC152" s="183"/>
      <c r="BD152" s="183"/>
      <c r="BE152" s="183"/>
      <c r="BF152" s="183"/>
      <c r="BG152" s="183"/>
      <c r="BH152" s="183"/>
      <c r="BI152" s="183"/>
      <c r="BJ152" s="183"/>
      <c r="BK152" s="184"/>
      <c r="BL152" s="178" t="s">
        <v>5</v>
      </c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82">
        <v>1</v>
      </c>
      <c r="BW152" s="182"/>
      <c r="BX152" s="183"/>
      <c r="BY152" s="183"/>
      <c r="BZ152" s="183"/>
      <c r="CA152" s="183"/>
      <c r="CB152" s="183"/>
      <c r="CC152" s="183"/>
      <c r="CD152" s="183"/>
      <c r="CE152" s="183"/>
      <c r="CF152" s="184"/>
    </row>
    <row r="153" spans="1:84" ht="7.5" customHeight="1" x14ac:dyDescent="0.25">
      <c r="A153" s="178"/>
      <c r="B153" s="179"/>
      <c r="C153" s="179"/>
      <c r="D153" s="179"/>
      <c r="E153" s="179"/>
      <c r="F153" s="179"/>
      <c r="G153" s="179"/>
      <c r="H153" s="179"/>
      <c r="I153" s="179"/>
      <c r="J153" s="179"/>
      <c r="K153" s="182"/>
      <c r="L153" s="182"/>
      <c r="M153" s="183"/>
      <c r="N153" s="183"/>
      <c r="O153" s="183"/>
      <c r="P153" s="183"/>
      <c r="Q153" s="183"/>
      <c r="R153" s="183"/>
      <c r="S153" s="183"/>
      <c r="T153" s="183"/>
      <c r="U153" s="184"/>
      <c r="V153" s="178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82"/>
      <c r="AG153" s="182"/>
      <c r="AH153" s="183"/>
      <c r="AI153" s="183"/>
      <c r="AJ153" s="183"/>
      <c r="AK153" s="183"/>
      <c r="AL153" s="183"/>
      <c r="AM153" s="183"/>
      <c r="AN153" s="183"/>
      <c r="AO153" s="183"/>
      <c r="AP153" s="184"/>
      <c r="AQ153" s="178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82"/>
      <c r="BB153" s="182"/>
      <c r="BC153" s="183"/>
      <c r="BD153" s="183"/>
      <c r="BE153" s="183"/>
      <c r="BF153" s="183"/>
      <c r="BG153" s="183"/>
      <c r="BH153" s="183"/>
      <c r="BI153" s="183"/>
      <c r="BJ153" s="183"/>
      <c r="BK153" s="184"/>
      <c r="BL153" s="178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82"/>
      <c r="BW153" s="182"/>
      <c r="BX153" s="183"/>
      <c r="BY153" s="183"/>
      <c r="BZ153" s="183"/>
      <c r="CA153" s="183"/>
      <c r="CB153" s="183"/>
      <c r="CC153" s="183"/>
      <c r="CD153" s="183"/>
      <c r="CE153" s="183"/>
      <c r="CF153" s="184"/>
    </row>
    <row r="154" spans="1:84" ht="7.5" customHeight="1" x14ac:dyDescent="0.25">
      <c r="A154" s="180"/>
      <c r="B154" s="181"/>
      <c r="C154" s="181"/>
      <c r="D154" s="181"/>
      <c r="E154" s="181"/>
      <c r="F154" s="181"/>
      <c r="G154" s="181"/>
      <c r="H154" s="181"/>
      <c r="I154" s="181"/>
      <c r="J154" s="181"/>
      <c r="K154" s="182"/>
      <c r="L154" s="182"/>
      <c r="M154" s="185"/>
      <c r="N154" s="185"/>
      <c r="O154" s="185"/>
      <c r="P154" s="185"/>
      <c r="Q154" s="185"/>
      <c r="R154" s="185"/>
      <c r="S154" s="185"/>
      <c r="T154" s="185"/>
      <c r="U154" s="186"/>
      <c r="V154" s="180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2"/>
      <c r="AG154" s="182"/>
      <c r="AH154" s="185"/>
      <c r="AI154" s="185"/>
      <c r="AJ154" s="185"/>
      <c r="AK154" s="185"/>
      <c r="AL154" s="185"/>
      <c r="AM154" s="185"/>
      <c r="AN154" s="185"/>
      <c r="AO154" s="185"/>
      <c r="AP154" s="186"/>
      <c r="AQ154" s="180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2"/>
      <c r="BB154" s="182"/>
      <c r="BC154" s="185"/>
      <c r="BD154" s="185"/>
      <c r="BE154" s="185"/>
      <c r="BF154" s="185"/>
      <c r="BG154" s="185"/>
      <c r="BH154" s="185"/>
      <c r="BI154" s="185"/>
      <c r="BJ154" s="185"/>
      <c r="BK154" s="186"/>
      <c r="BL154" s="180"/>
      <c r="BM154" s="181"/>
      <c r="BN154" s="181"/>
      <c r="BO154" s="181"/>
      <c r="BP154" s="181"/>
      <c r="BQ154" s="181"/>
      <c r="BR154" s="181"/>
      <c r="BS154" s="181"/>
      <c r="BT154" s="181"/>
      <c r="BU154" s="181"/>
      <c r="BV154" s="182"/>
      <c r="BW154" s="182"/>
      <c r="BX154" s="185"/>
      <c r="BY154" s="185"/>
      <c r="BZ154" s="185"/>
      <c r="CA154" s="185"/>
      <c r="CB154" s="185"/>
      <c r="CC154" s="185"/>
      <c r="CD154" s="185"/>
      <c r="CE154" s="185"/>
      <c r="CF154" s="186"/>
    </row>
    <row r="155" spans="1:84" ht="7.5" customHeight="1" x14ac:dyDescent="0.25">
      <c r="A155" s="196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>
        <v>2</v>
      </c>
      <c r="L155" s="182"/>
      <c r="M155" s="179" t="s">
        <v>5</v>
      </c>
      <c r="N155" s="179"/>
      <c r="O155" s="179"/>
      <c r="P155" s="179"/>
      <c r="Q155" s="179"/>
      <c r="R155" s="179"/>
      <c r="S155" s="179"/>
      <c r="T155" s="179"/>
      <c r="U155" s="199"/>
      <c r="V155" s="196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>
        <v>2</v>
      </c>
      <c r="AG155" s="182"/>
      <c r="AH155" s="179" t="s">
        <v>5</v>
      </c>
      <c r="AI155" s="179"/>
      <c r="AJ155" s="179"/>
      <c r="AK155" s="179"/>
      <c r="AL155" s="179"/>
      <c r="AM155" s="179"/>
      <c r="AN155" s="179"/>
      <c r="AO155" s="179"/>
      <c r="AP155" s="199"/>
      <c r="AQ155" s="196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>
        <v>2</v>
      </c>
      <c r="BB155" s="182"/>
      <c r="BC155" s="179" t="s">
        <v>5</v>
      </c>
      <c r="BD155" s="179"/>
      <c r="BE155" s="179"/>
      <c r="BF155" s="179"/>
      <c r="BG155" s="179"/>
      <c r="BH155" s="179"/>
      <c r="BI155" s="179"/>
      <c r="BJ155" s="179"/>
      <c r="BK155" s="199"/>
      <c r="BL155" s="196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>
        <v>2</v>
      </c>
      <c r="BW155" s="182"/>
      <c r="BX155" s="179" t="s">
        <v>5</v>
      </c>
      <c r="BY155" s="179"/>
      <c r="BZ155" s="179"/>
      <c r="CA155" s="179"/>
      <c r="CB155" s="179"/>
      <c r="CC155" s="179"/>
      <c r="CD155" s="179"/>
      <c r="CE155" s="179"/>
      <c r="CF155" s="199"/>
    </row>
    <row r="156" spans="1:84" ht="7.5" customHeight="1" x14ac:dyDescent="0.25">
      <c r="A156" s="196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79"/>
      <c r="N156" s="179"/>
      <c r="O156" s="179"/>
      <c r="P156" s="179"/>
      <c r="Q156" s="179"/>
      <c r="R156" s="179"/>
      <c r="S156" s="179"/>
      <c r="T156" s="179"/>
      <c r="U156" s="199"/>
      <c r="V156" s="196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79"/>
      <c r="AI156" s="179"/>
      <c r="AJ156" s="179"/>
      <c r="AK156" s="179"/>
      <c r="AL156" s="179"/>
      <c r="AM156" s="179"/>
      <c r="AN156" s="179"/>
      <c r="AO156" s="179"/>
      <c r="AP156" s="199"/>
      <c r="AQ156" s="196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79"/>
      <c r="BD156" s="179"/>
      <c r="BE156" s="179"/>
      <c r="BF156" s="179"/>
      <c r="BG156" s="179"/>
      <c r="BH156" s="179"/>
      <c r="BI156" s="179"/>
      <c r="BJ156" s="179"/>
      <c r="BK156" s="199"/>
      <c r="BL156" s="196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79"/>
      <c r="BY156" s="179"/>
      <c r="BZ156" s="179"/>
      <c r="CA156" s="179"/>
      <c r="CB156" s="179"/>
      <c r="CC156" s="179"/>
      <c r="CD156" s="179"/>
      <c r="CE156" s="179"/>
      <c r="CF156" s="199"/>
    </row>
    <row r="157" spans="1:84" ht="7.5" customHeight="1" x14ac:dyDescent="0.25">
      <c r="A157" s="197"/>
      <c r="B157" s="198"/>
      <c r="C157" s="198"/>
      <c r="D157" s="198"/>
      <c r="E157" s="198"/>
      <c r="F157" s="198"/>
      <c r="G157" s="198"/>
      <c r="H157" s="198"/>
      <c r="I157" s="198"/>
      <c r="J157" s="198"/>
      <c r="K157" s="182"/>
      <c r="L157" s="182"/>
      <c r="M157" s="181"/>
      <c r="N157" s="181"/>
      <c r="O157" s="181"/>
      <c r="P157" s="181"/>
      <c r="Q157" s="181"/>
      <c r="R157" s="181"/>
      <c r="S157" s="181"/>
      <c r="T157" s="181"/>
      <c r="U157" s="200"/>
      <c r="V157" s="197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82"/>
      <c r="AG157" s="182"/>
      <c r="AH157" s="181"/>
      <c r="AI157" s="181"/>
      <c r="AJ157" s="181"/>
      <c r="AK157" s="181"/>
      <c r="AL157" s="181"/>
      <c r="AM157" s="181"/>
      <c r="AN157" s="181"/>
      <c r="AO157" s="181"/>
      <c r="AP157" s="200"/>
      <c r="AQ157" s="197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82"/>
      <c r="BB157" s="182"/>
      <c r="BC157" s="181"/>
      <c r="BD157" s="181"/>
      <c r="BE157" s="181"/>
      <c r="BF157" s="181"/>
      <c r="BG157" s="181"/>
      <c r="BH157" s="181"/>
      <c r="BI157" s="181"/>
      <c r="BJ157" s="181"/>
      <c r="BK157" s="200"/>
      <c r="BL157" s="197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82"/>
      <c r="BW157" s="182"/>
      <c r="BX157" s="181"/>
      <c r="BY157" s="181"/>
      <c r="BZ157" s="181"/>
      <c r="CA157" s="181"/>
      <c r="CB157" s="181"/>
      <c r="CC157" s="181"/>
      <c r="CD157" s="181"/>
      <c r="CE157" s="181"/>
      <c r="CF157" s="200"/>
    </row>
    <row r="158" spans="1:84" ht="7.5" customHeight="1" x14ac:dyDescent="0.25">
      <c r="A158" s="178" t="s">
        <v>5</v>
      </c>
      <c r="B158" s="179"/>
      <c r="C158" s="179"/>
      <c r="D158" s="179"/>
      <c r="E158" s="179"/>
      <c r="F158" s="179"/>
      <c r="G158" s="179"/>
      <c r="H158" s="179"/>
      <c r="I158" s="179"/>
      <c r="J158" s="179"/>
      <c r="K158" s="182">
        <v>3</v>
      </c>
      <c r="L158" s="182"/>
      <c r="M158" s="182"/>
      <c r="N158" s="182"/>
      <c r="O158" s="182"/>
      <c r="P158" s="182"/>
      <c r="Q158" s="182"/>
      <c r="R158" s="182"/>
      <c r="S158" s="182"/>
      <c r="T158" s="182"/>
      <c r="U158" s="201"/>
      <c r="V158" s="178" t="s">
        <v>5</v>
      </c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82">
        <v>3</v>
      </c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201"/>
      <c r="AQ158" s="178" t="s">
        <v>5</v>
      </c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82">
        <v>3</v>
      </c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201"/>
      <c r="BL158" s="178" t="s">
        <v>5</v>
      </c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82">
        <v>3</v>
      </c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201"/>
    </row>
    <row r="159" spans="1:84" ht="7.5" customHeight="1" x14ac:dyDescent="0.25">
      <c r="A159" s="178"/>
      <c r="B159" s="179"/>
      <c r="C159" s="179"/>
      <c r="D159" s="179"/>
      <c r="E159" s="179"/>
      <c r="F159" s="179"/>
      <c r="G159" s="179"/>
      <c r="H159" s="179"/>
      <c r="I159" s="179"/>
      <c r="J159" s="179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201"/>
      <c r="V159" s="178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201"/>
      <c r="AQ159" s="178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201"/>
      <c r="BL159" s="178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201"/>
    </row>
    <row r="160" spans="1:84" ht="7.5" customHeight="1" x14ac:dyDescent="0.25">
      <c r="A160" s="180"/>
      <c r="B160" s="181"/>
      <c r="C160" s="181"/>
      <c r="D160" s="181"/>
      <c r="E160" s="181"/>
      <c r="F160" s="181"/>
      <c r="G160" s="181"/>
      <c r="H160" s="181"/>
      <c r="I160" s="181"/>
      <c r="J160" s="181"/>
      <c r="K160" s="182"/>
      <c r="L160" s="182"/>
      <c r="M160" s="198"/>
      <c r="N160" s="198"/>
      <c r="O160" s="198"/>
      <c r="P160" s="198"/>
      <c r="Q160" s="198"/>
      <c r="R160" s="198"/>
      <c r="S160" s="198"/>
      <c r="T160" s="198"/>
      <c r="U160" s="202"/>
      <c r="V160" s="180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2"/>
      <c r="AG160" s="182"/>
      <c r="AH160" s="198"/>
      <c r="AI160" s="198"/>
      <c r="AJ160" s="198"/>
      <c r="AK160" s="198"/>
      <c r="AL160" s="198"/>
      <c r="AM160" s="198"/>
      <c r="AN160" s="198"/>
      <c r="AO160" s="198"/>
      <c r="AP160" s="202"/>
      <c r="AQ160" s="180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2"/>
      <c r="BB160" s="182"/>
      <c r="BC160" s="198"/>
      <c r="BD160" s="198"/>
      <c r="BE160" s="198"/>
      <c r="BF160" s="198"/>
      <c r="BG160" s="198"/>
      <c r="BH160" s="198"/>
      <c r="BI160" s="198"/>
      <c r="BJ160" s="198"/>
      <c r="BK160" s="202"/>
      <c r="BL160" s="180"/>
      <c r="BM160" s="181"/>
      <c r="BN160" s="181"/>
      <c r="BO160" s="181"/>
      <c r="BP160" s="181"/>
      <c r="BQ160" s="181"/>
      <c r="BR160" s="181"/>
      <c r="BS160" s="181"/>
      <c r="BT160" s="181"/>
      <c r="BU160" s="181"/>
      <c r="BV160" s="182"/>
      <c r="BW160" s="182"/>
      <c r="BX160" s="198"/>
      <c r="BY160" s="198"/>
      <c r="BZ160" s="198"/>
      <c r="CA160" s="198"/>
      <c r="CB160" s="198"/>
      <c r="CC160" s="198"/>
      <c r="CD160" s="198"/>
      <c r="CE160" s="198"/>
      <c r="CF160" s="202"/>
    </row>
    <row r="161" spans="1:84" ht="7.5" customHeight="1" x14ac:dyDescent="0.25">
      <c r="A161" s="196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>
        <v>4</v>
      </c>
      <c r="L161" s="182"/>
      <c r="M161" s="179" t="s">
        <v>5</v>
      </c>
      <c r="N161" s="179"/>
      <c r="O161" s="179"/>
      <c r="P161" s="179"/>
      <c r="Q161" s="179"/>
      <c r="R161" s="179"/>
      <c r="S161" s="179"/>
      <c r="T161" s="179"/>
      <c r="U161" s="199"/>
      <c r="V161" s="196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>
        <v>4</v>
      </c>
      <c r="AG161" s="182"/>
      <c r="AH161" s="179" t="s">
        <v>5</v>
      </c>
      <c r="AI161" s="179"/>
      <c r="AJ161" s="179"/>
      <c r="AK161" s="179"/>
      <c r="AL161" s="179"/>
      <c r="AM161" s="179"/>
      <c r="AN161" s="179"/>
      <c r="AO161" s="179"/>
      <c r="AP161" s="199"/>
      <c r="AQ161" s="196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>
        <v>4</v>
      </c>
      <c r="BB161" s="182"/>
      <c r="BC161" s="179" t="s">
        <v>5</v>
      </c>
      <c r="BD161" s="179"/>
      <c r="BE161" s="179"/>
      <c r="BF161" s="179"/>
      <c r="BG161" s="179"/>
      <c r="BH161" s="179"/>
      <c r="BI161" s="179"/>
      <c r="BJ161" s="179"/>
      <c r="BK161" s="199"/>
      <c r="BL161" s="196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>
        <v>4</v>
      </c>
      <c r="BW161" s="182"/>
      <c r="BX161" s="179" t="s">
        <v>5</v>
      </c>
      <c r="BY161" s="179"/>
      <c r="BZ161" s="179"/>
      <c r="CA161" s="179"/>
      <c r="CB161" s="179"/>
      <c r="CC161" s="179"/>
      <c r="CD161" s="179"/>
      <c r="CE161" s="179"/>
      <c r="CF161" s="199"/>
    </row>
    <row r="162" spans="1:84" ht="7.5" customHeight="1" x14ac:dyDescent="0.25">
      <c r="A162" s="196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79"/>
      <c r="N162" s="179"/>
      <c r="O162" s="179"/>
      <c r="P162" s="179"/>
      <c r="Q162" s="179"/>
      <c r="R162" s="179"/>
      <c r="S162" s="179"/>
      <c r="T162" s="179"/>
      <c r="U162" s="199"/>
      <c r="V162" s="196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79"/>
      <c r="AI162" s="179"/>
      <c r="AJ162" s="179"/>
      <c r="AK162" s="179"/>
      <c r="AL162" s="179"/>
      <c r="AM162" s="179"/>
      <c r="AN162" s="179"/>
      <c r="AO162" s="179"/>
      <c r="AP162" s="199"/>
      <c r="AQ162" s="196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79"/>
      <c r="BD162" s="179"/>
      <c r="BE162" s="179"/>
      <c r="BF162" s="179"/>
      <c r="BG162" s="179"/>
      <c r="BH162" s="179"/>
      <c r="BI162" s="179"/>
      <c r="BJ162" s="179"/>
      <c r="BK162" s="199"/>
      <c r="BL162" s="196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79"/>
      <c r="BY162" s="179"/>
      <c r="BZ162" s="179"/>
      <c r="CA162" s="179"/>
      <c r="CB162" s="179"/>
      <c r="CC162" s="179"/>
      <c r="CD162" s="179"/>
      <c r="CE162" s="179"/>
      <c r="CF162" s="199"/>
    </row>
    <row r="163" spans="1:84" ht="7.5" customHeight="1" x14ac:dyDescent="0.25">
      <c r="A163" s="197"/>
      <c r="B163" s="198"/>
      <c r="C163" s="198"/>
      <c r="D163" s="198"/>
      <c r="E163" s="198"/>
      <c r="F163" s="198"/>
      <c r="G163" s="198"/>
      <c r="H163" s="198"/>
      <c r="I163" s="198"/>
      <c r="J163" s="198"/>
      <c r="K163" s="182"/>
      <c r="L163" s="182"/>
      <c r="M163" s="181"/>
      <c r="N163" s="181"/>
      <c r="O163" s="181"/>
      <c r="P163" s="181"/>
      <c r="Q163" s="181"/>
      <c r="R163" s="181"/>
      <c r="S163" s="181"/>
      <c r="T163" s="181"/>
      <c r="U163" s="200"/>
      <c r="V163" s="197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82"/>
      <c r="AG163" s="182"/>
      <c r="AH163" s="181"/>
      <c r="AI163" s="181"/>
      <c r="AJ163" s="181"/>
      <c r="AK163" s="181"/>
      <c r="AL163" s="181"/>
      <c r="AM163" s="181"/>
      <c r="AN163" s="181"/>
      <c r="AO163" s="181"/>
      <c r="AP163" s="200"/>
      <c r="AQ163" s="197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82"/>
      <c r="BB163" s="182"/>
      <c r="BC163" s="181"/>
      <c r="BD163" s="181"/>
      <c r="BE163" s="181"/>
      <c r="BF163" s="181"/>
      <c r="BG163" s="181"/>
      <c r="BH163" s="181"/>
      <c r="BI163" s="181"/>
      <c r="BJ163" s="181"/>
      <c r="BK163" s="200"/>
      <c r="BL163" s="197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82"/>
      <c r="BW163" s="182"/>
      <c r="BX163" s="181"/>
      <c r="BY163" s="181"/>
      <c r="BZ163" s="181"/>
      <c r="CA163" s="181"/>
      <c r="CB163" s="181"/>
      <c r="CC163" s="181"/>
      <c r="CD163" s="181"/>
      <c r="CE163" s="181"/>
      <c r="CF163" s="200"/>
    </row>
    <row r="164" spans="1:84" ht="7.5" customHeight="1" x14ac:dyDescent="0.25">
      <c r="A164" s="205" t="s">
        <v>18</v>
      </c>
      <c r="B164" s="206"/>
      <c r="C164" s="206"/>
      <c r="D164" s="206"/>
      <c r="E164" s="206"/>
      <c r="F164" s="206"/>
      <c r="G164" s="206"/>
      <c r="H164" s="206"/>
      <c r="I164" s="206"/>
      <c r="J164" s="206"/>
      <c r="K164" s="209" t="s">
        <v>1</v>
      </c>
      <c r="L164" s="209"/>
      <c r="M164" s="183"/>
      <c r="N164" s="183"/>
      <c r="O164" s="183"/>
      <c r="P164" s="183"/>
      <c r="Q164" s="183"/>
      <c r="R164" s="183"/>
      <c r="S164" s="183"/>
      <c r="T164" s="183"/>
      <c r="U164" s="184"/>
      <c r="V164" s="205" t="s">
        <v>18</v>
      </c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9" t="s">
        <v>1</v>
      </c>
      <c r="AG164" s="209"/>
      <c r="AH164" s="183"/>
      <c r="AI164" s="183"/>
      <c r="AJ164" s="183"/>
      <c r="AK164" s="183"/>
      <c r="AL164" s="183"/>
      <c r="AM164" s="183"/>
      <c r="AN164" s="183"/>
      <c r="AO164" s="183"/>
      <c r="AP164" s="184"/>
      <c r="AQ164" s="205" t="s">
        <v>18</v>
      </c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9" t="s">
        <v>1</v>
      </c>
      <c r="BB164" s="209"/>
      <c r="BC164" s="183"/>
      <c r="BD164" s="183"/>
      <c r="BE164" s="183"/>
      <c r="BF164" s="183"/>
      <c r="BG164" s="183"/>
      <c r="BH164" s="183"/>
      <c r="BI164" s="183"/>
      <c r="BJ164" s="183"/>
      <c r="BK164" s="184"/>
      <c r="BL164" s="205" t="s">
        <v>18</v>
      </c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9" t="s">
        <v>1</v>
      </c>
      <c r="BW164" s="209"/>
      <c r="BX164" s="183"/>
      <c r="BY164" s="183"/>
      <c r="BZ164" s="183"/>
      <c r="CA164" s="183"/>
      <c r="CB164" s="183"/>
      <c r="CC164" s="183"/>
      <c r="CD164" s="183"/>
      <c r="CE164" s="183"/>
      <c r="CF164" s="184"/>
    </row>
    <row r="165" spans="1:84" ht="7.5" customHeight="1" x14ac:dyDescent="0.25">
      <c r="A165" s="205"/>
      <c r="B165" s="206"/>
      <c r="C165" s="206"/>
      <c r="D165" s="206"/>
      <c r="E165" s="206"/>
      <c r="F165" s="206"/>
      <c r="G165" s="206"/>
      <c r="H165" s="206"/>
      <c r="I165" s="206"/>
      <c r="J165" s="206"/>
      <c r="K165" s="209"/>
      <c r="L165" s="209"/>
      <c r="M165" s="183"/>
      <c r="N165" s="183"/>
      <c r="O165" s="183"/>
      <c r="P165" s="183"/>
      <c r="Q165" s="183"/>
      <c r="R165" s="183"/>
      <c r="S165" s="183"/>
      <c r="T165" s="183"/>
      <c r="U165" s="184"/>
      <c r="V165" s="205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9"/>
      <c r="AG165" s="209"/>
      <c r="AH165" s="183"/>
      <c r="AI165" s="183"/>
      <c r="AJ165" s="183"/>
      <c r="AK165" s="183"/>
      <c r="AL165" s="183"/>
      <c r="AM165" s="183"/>
      <c r="AN165" s="183"/>
      <c r="AO165" s="183"/>
      <c r="AP165" s="184"/>
      <c r="AQ165" s="205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9"/>
      <c r="BB165" s="209"/>
      <c r="BC165" s="183"/>
      <c r="BD165" s="183"/>
      <c r="BE165" s="183"/>
      <c r="BF165" s="183"/>
      <c r="BG165" s="183"/>
      <c r="BH165" s="183"/>
      <c r="BI165" s="183"/>
      <c r="BJ165" s="183"/>
      <c r="BK165" s="184"/>
      <c r="BL165" s="205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9"/>
      <c r="BW165" s="209"/>
      <c r="BX165" s="183"/>
      <c r="BY165" s="183"/>
      <c r="BZ165" s="183"/>
      <c r="CA165" s="183"/>
      <c r="CB165" s="183"/>
      <c r="CC165" s="183"/>
      <c r="CD165" s="183"/>
      <c r="CE165" s="183"/>
      <c r="CF165" s="184"/>
    </row>
    <row r="166" spans="1:84" ht="7.5" customHeight="1" x14ac:dyDescent="0.25">
      <c r="A166" s="207"/>
      <c r="B166" s="208"/>
      <c r="C166" s="208"/>
      <c r="D166" s="208"/>
      <c r="E166" s="208"/>
      <c r="F166" s="208"/>
      <c r="G166" s="208"/>
      <c r="H166" s="208"/>
      <c r="I166" s="208"/>
      <c r="J166" s="208"/>
      <c r="K166" s="209"/>
      <c r="L166" s="209"/>
      <c r="M166" s="185"/>
      <c r="N166" s="185"/>
      <c r="O166" s="185"/>
      <c r="P166" s="185"/>
      <c r="Q166" s="185"/>
      <c r="R166" s="185"/>
      <c r="S166" s="185"/>
      <c r="T166" s="185"/>
      <c r="U166" s="186"/>
      <c r="V166" s="207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9"/>
      <c r="AG166" s="209"/>
      <c r="AH166" s="185"/>
      <c r="AI166" s="185"/>
      <c r="AJ166" s="185"/>
      <c r="AK166" s="185"/>
      <c r="AL166" s="185"/>
      <c r="AM166" s="185"/>
      <c r="AN166" s="185"/>
      <c r="AO166" s="185"/>
      <c r="AP166" s="186"/>
      <c r="AQ166" s="207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9"/>
      <c r="BB166" s="209"/>
      <c r="BC166" s="185"/>
      <c r="BD166" s="185"/>
      <c r="BE166" s="185"/>
      <c r="BF166" s="185"/>
      <c r="BG166" s="185"/>
      <c r="BH166" s="185"/>
      <c r="BI166" s="185"/>
      <c r="BJ166" s="185"/>
      <c r="BK166" s="186"/>
      <c r="BL166" s="207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9"/>
      <c r="BW166" s="209"/>
      <c r="BX166" s="185"/>
      <c r="BY166" s="185"/>
      <c r="BZ166" s="185"/>
      <c r="CA166" s="185"/>
      <c r="CB166" s="185"/>
      <c r="CC166" s="185"/>
      <c r="CD166" s="185"/>
      <c r="CE166" s="185"/>
      <c r="CF166" s="186"/>
    </row>
    <row r="167" spans="1:84" ht="7.5" customHeight="1" x14ac:dyDescent="0.3">
      <c r="A167" s="28" t="s">
        <v>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35</v>
      </c>
      <c r="N167" s="12"/>
      <c r="O167" s="12"/>
      <c r="P167" s="12"/>
      <c r="Q167" s="12"/>
      <c r="R167" s="12"/>
      <c r="S167" s="12"/>
      <c r="T167" s="12"/>
      <c r="U167" s="21"/>
      <c r="V167" s="28" t="s">
        <v>35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35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35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35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35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35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210">
        <f ca="1">NOW()</f>
        <v>44305.875664699073</v>
      </c>
      <c r="B169" s="211"/>
      <c r="C169" s="211"/>
      <c r="D169" s="211"/>
      <c r="E169" s="211"/>
      <c r="F169" s="211"/>
      <c r="G169" s="211"/>
      <c r="H169" s="24"/>
      <c r="I169" s="24"/>
      <c r="J169" s="12"/>
      <c r="K169" s="12"/>
      <c r="L169" s="12"/>
      <c r="M169" s="12"/>
      <c r="N169" s="12"/>
      <c r="O169" s="214"/>
      <c r="P169" s="214"/>
      <c r="Q169" s="214"/>
      <c r="R169" s="214"/>
      <c r="S169" s="214"/>
      <c r="T169" s="214"/>
      <c r="U169" s="214"/>
      <c r="V169" s="210">
        <f ca="1">NOW()</f>
        <v>44305.875664699073</v>
      </c>
      <c r="W169" s="211"/>
      <c r="X169" s="211"/>
      <c r="Y169" s="211"/>
      <c r="Z169" s="211"/>
      <c r="AA169" s="211"/>
      <c r="AB169" s="211"/>
      <c r="AC169" s="24"/>
      <c r="AD169" s="24"/>
      <c r="AE169" s="12"/>
      <c r="AF169" s="12"/>
      <c r="AG169" s="12"/>
      <c r="AH169" s="12"/>
      <c r="AI169" s="12"/>
      <c r="AJ169" s="214"/>
      <c r="AK169" s="214"/>
      <c r="AL169" s="214"/>
      <c r="AM169" s="214"/>
      <c r="AN169" s="214"/>
      <c r="AO169" s="214"/>
      <c r="AP169" s="215"/>
      <c r="AQ169" s="210">
        <f ca="1">NOW()</f>
        <v>44305.875664699073</v>
      </c>
      <c r="AR169" s="211"/>
      <c r="AS169" s="211"/>
      <c r="AT169" s="211"/>
      <c r="AU169" s="211"/>
      <c r="AV169" s="211"/>
      <c r="AW169" s="211"/>
      <c r="AX169" s="24"/>
      <c r="AY169" s="24"/>
      <c r="AZ169" s="12"/>
      <c r="BA169" s="12"/>
      <c r="BB169" s="12"/>
      <c r="BC169" s="12"/>
      <c r="BD169" s="12"/>
      <c r="BE169" s="214"/>
      <c r="BF169" s="214"/>
      <c r="BG169" s="214"/>
      <c r="BH169" s="214"/>
      <c r="BI169" s="214"/>
      <c r="BJ169" s="214"/>
      <c r="BK169" s="215"/>
      <c r="BL169" s="210">
        <f ca="1">NOW()</f>
        <v>44305.875664699073</v>
      </c>
      <c r="BM169" s="211"/>
      <c r="BN169" s="211"/>
      <c r="BO169" s="211"/>
      <c r="BP169" s="211"/>
      <c r="BQ169" s="211"/>
      <c r="BR169" s="211"/>
      <c r="BS169" s="24"/>
      <c r="BT169" s="24"/>
      <c r="BU169" s="12"/>
      <c r="BV169" s="12"/>
      <c r="BW169" s="12"/>
      <c r="BX169" s="12"/>
      <c r="BY169" s="12"/>
      <c r="BZ169" s="214"/>
      <c r="CA169" s="214"/>
      <c r="CB169" s="214"/>
      <c r="CC169" s="214"/>
      <c r="CD169" s="214"/>
      <c r="CE169" s="214"/>
      <c r="CF169" s="215"/>
    </row>
    <row r="170" spans="1:84" ht="7.5" customHeight="1" x14ac:dyDescent="0.3">
      <c r="A170" s="212"/>
      <c r="B170" s="213"/>
      <c r="C170" s="213"/>
      <c r="D170" s="213"/>
      <c r="E170" s="213"/>
      <c r="F170" s="213"/>
      <c r="G170" s="213"/>
      <c r="H170" s="26"/>
      <c r="I170" s="26"/>
      <c r="J170" s="27"/>
      <c r="K170" s="27"/>
      <c r="L170" s="27"/>
      <c r="M170" s="27"/>
      <c r="N170" s="27"/>
      <c r="O170" s="216"/>
      <c r="P170" s="216"/>
      <c r="Q170" s="216"/>
      <c r="R170" s="216"/>
      <c r="S170" s="216"/>
      <c r="T170" s="216"/>
      <c r="U170" s="216"/>
      <c r="V170" s="212"/>
      <c r="W170" s="213"/>
      <c r="X170" s="213"/>
      <c r="Y170" s="213"/>
      <c r="Z170" s="213"/>
      <c r="AA170" s="213"/>
      <c r="AB170" s="213"/>
      <c r="AC170" s="26"/>
      <c r="AD170" s="26"/>
      <c r="AE170" s="27"/>
      <c r="AF170" s="27"/>
      <c r="AG170" s="27"/>
      <c r="AH170" s="27"/>
      <c r="AI170" s="27"/>
      <c r="AJ170" s="216"/>
      <c r="AK170" s="216"/>
      <c r="AL170" s="216"/>
      <c r="AM170" s="216"/>
      <c r="AN170" s="216"/>
      <c r="AO170" s="216"/>
      <c r="AP170" s="217"/>
      <c r="AQ170" s="212"/>
      <c r="AR170" s="213"/>
      <c r="AS170" s="213"/>
      <c r="AT170" s="213"/>
      <c r="AU170" s="213"/>
      <c r="AV170" s="213"/>
      <c r="AW170" s="213"/>
      <c r="AX170" s="26"/>
      <c r="AY170" s="26"/>
      <c r="AZ170" s="27"/>
      <c r="BA170" s="27"/>
      <c r="BB170" s="27"/>
      <c r="BC170" s="27"/>
      <c r="BD170" s="27"/>
      <c r="BE170" s="216"/>
      <c r="BF170" s="216"/>
      <c r="BG170" s="216"/>
      <c r="BH170" s="216"/>
      <c r="BI170" s="216"/>
      <c r="BJ170" s="216"/>
      <c r="BK170" s="217"/>
      <c r="BL170" s="212"/>
      <c r="BM170" s="213"/>
      <c r="BN170" s="213"/>
      <c r="BO170" s="213"/>
      <c r="BP170" s="213"/>
      <c r="BQ170" s="213"/>
      <c r="BR170" s="213"/>
      <c r="BS170" s="26"/>
      <c r="BT170" s="26"/>
      <c r="BU170" s="27"/>
      <c r="BV170" s="27"/>
      <c r="BW170" s="27"/>
      <c r="BX170" s="27"/>
      <c r="BY170" s="27"/>
      <c r="BZ170" s="216"/>
      <c r="CA170" s="216"/>
      <c r="CB170" s="216"/>
      <c r="CC170" s="216"/>
      <c r="CD170" s="216"/>
      <c r="CE170" s="216"/>
      <c r="CF170" s="217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187" t="str">
        <f>Results!$A$1</f>
        <v>&gt;&gt;Tournament name&lt;&lt;</v>
      </c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7" t="str">
        <f>Results!$A$1</f>
        <v>&gt;&gt;Tournament name&lt;&lt;</v>
      </c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9"/>
      <c r="AQ172" s="187" t="str">
        <f>Results!$A$1</f>
        <v>&gt;&gt;Tournament name&lt;&lt;</v>
      </c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9"/>
      <c r="BL172" s="187" t="str">
        <f>Results!$A$1</f>
        <v>&gt;&gt;Tournament name&lt;&lt;</v>
      </c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9"/>
    </row>
    <row r="173" spans="1:84" ht="7.5" customHeight="1" x14ac:dyDescent="0.25">
      <c r="A173" s="187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9"/>
      <c r="V173" s="187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9"/>
      <c r="AQ173" s="187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9"/>
      <c r="BL173" s="187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9"/>
    </row>
    <row r="174" spans="1:84" ht="7.5" customHeight="1" x14ac:dyDescent="0.25">
      <c r="A174" s="187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7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9"/>
      <c r="AQ174" s="187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9"/>
      <c r="BL174" s="187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9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190" t="s">
        <v>48</v>
      </c>
      <c r="B176" s="191"/>
      <c r="C176" s="191"/>
      <c r="D176" s="191"/>
      <c r="E176" s="191"/>
      <c r="F176" s="191"/>
      <c r="G176" s="191"/>
      <c r="H176" s="191"/>
      <c r="I176" s="191"/>
      <c r="J176" s="9"/>
      <c r="K176" s="9"/>
      <c r="L176" s="10"/>
      <c r="M176" s="9"/>
      <c r="N176" s="191" t="s">
        <v>39</v>
      </c>
      <c r="O176" s="191"/>
      <c r="P176" s="191"/>
      <c r="Q176" s="191"/>
      <c r="R176" s="191"/>
      <c r="S176" s="191"/>
      <c r="T176" s="191"/>
      <c r="U176" s="194"/>
      <c r="V176" s="190" t="s">
        <v>48</v>
      </c>
      <c r="W176" s="191"/>
      <c r="X176" s="191"/>
      <c r="Y176" s="191"/>
      <c r="Z176" s="191"/>
      <c r="AA176" s="191"/>
      <c r="AB176" s="191"/>
      <c r="AC176" s="191"/>
      <c r="AD176" s="191"/>
      <c r="AE176" s="9"/>
      <c r="AF176" s="9"/>
      <c r="AG176" s="10"/>
      <c r="AH176" s="9"/>
      <c r="AI176" s="191" t="s">
        <v>41</v>
      </c>
      <c r="AJ176" s="191"/>
      <c r="AK176" s="191"/>
      <c r="AL176" s="191"/>
      <c r="AM176" s="191"/>
      <c r="AN176" s="191"/>
      <c r="AO176" s="191"/>
      <c r="AP176" s="194"/>
      <c r="AQ176" s="190" t="s">
        <v>48</v>
      </c>
      <c r="AR176" s="191"/>
      <c r="AS176" s="191"/>
      <c r="AT176" s="191"/>
      <c r="AU176" s="191"/>
      <c r="AV176" s="191"/>
      <c r="AW176" s="191"/>
      <c r="AX176" s="191"/>
      <c r="AY176" s="191"/>
      <c r="AZ176" s="9"/>
      <c r="BA176" s="9"/>
      <c r="BB176" s="10"/>
      <c r="BC176" s="9"/>
      <c r="BD176" s="191" t="s">
        <v>42</v>
      </c>
      <c r="BE176" s="191"/>
      <c r="BF176" s="191"/>
      <c r="BG176" s="191"/>
      <c r="BH176" s="191"/>
      <c r="BI176" s="191"/>
      <c r="BJ176" s="191"/>
      <c r="BK176" s="194"/>
      <c r="BL176" s="190" t="s">
        <v>48</v>
      </c>
      <c r="BM176" s="191"/>
      <c r="BN176" s="191"/>
      <c r="BO176" s="191"/>
      <c r="BP176" s="191"/>
      <c r="BQ176" s="191"/>
      <c r="BR176" s="191"/>
      <c r="BS176" s="191"/>
      <c r="BT176" s="191"/>
      <c r="BU176" s="9"/>
      <c r="BV176" s="9"/>
      <c r="BW176" s="10"/>
      <c r="BX176" s="9"/>
      <c r="BY176" s="191" t="s">
        <v>43</v>
      </c>
      <c r="BZ176" s="191"/>
      <c r="CA176" s="191"/>
      <c r="CB176" s="191"/>
      <c r="CC176" s="191"/>
      <c r="CD176" s="191"/>
      <c r="CE176" s="191"/>
      <c r="CF176" s="194"/>
    </row>
    <row r="177" spans="1:84" ht="7.5" customHeight="1" x14ac:dyDescent="0.25">
      <c r="A177" s="192"/>
      <c r="B177" s="193"/>
      <c r="C177" s="193"/>
      <c r="D177" s="193"/>
      <c r="E177" s="193"/>
      <c r="F177" s="193"/>
      <c r="G177" s="193"/>
      <c r="H177" s="193"/>
      <c r="I177" s="193"/>
      <c r="J177" s="9"/>
      <c r="K177" s="9"/>
      <c r="L177" s="9"/>
      <c r="M177" s="9"/>
      <c r="N177" s="193"/>
      <c r="O177" s="193"/>
      <c r="P177" s="193"/>
      <c r="Q177" s="193"/>
      <c r="R177" s="193"/>
      <c r="S177" s="193"/>
      <c r="T177" s="193"/>
      <c r="U177" s="195"/>
      <c r="V177" s="192"/>
      <c r="W177" s="193"/>
      <c r="X177" s="193"/>
      <c r="Y177" s="193"/>
      <c r="Z177" s="193"/>
      <c r="AA177" s="193"/>
      <c r="AB177" s="193"/>
      <c r="AC177" s="193"/>
      <c r="AD177" s="193"/>
      <c r="AE177" s="9"/>
      <c r="AF177" s="9"/>
      <c r="AG177" s="9"/>
      <c r="AH177" s="9"/>
      <c r="AI177" s="193"/>
      <c r="AJ177" s="193"/>
      <c r="AK177" s="193"/>
      <c r="AL177" s="193"/>
      <c r="AM177" s="193"/>
      <c r="AN177" s="193"/>
      <c r="AO177" s="193"/>
      <c r="AP177" s="195"/>
      <c r="AQ177" s="192"/>
      <c r="AR177" s="193"/>
      <c r="AS177" s="193"/>
      <c r="AT177" s="193"/>
      <c r="AU177" s="193"/>
      <c r="AV177" s="193"/>
      <c r="AW177" s="193"/>
      <c r="AX177" s="193"/>
      <c r="AY177" s="193"/>
      <c r="AZ177" s="9"/>
      <c r="BA177" s="9"/>
      <c r="BB177" s="9"/>
      <c r="BC177" s="9"/>
      <c r="BD177" s="193"/>
      <c r="BE177" s="193"/>
      <c r="BF177" s="193"/>
      <c r="BG177" s="193"/>
      <c r="BH177" s="193"/>
      <c r="BI177" s="193"/>
      <c r="BJ177" s="193"/>
      <c r="BK177" s="195"/>
      <c r="BL177" s="192"/>
      <c r="BM177" s="193"/>
      <c r="BN177" s="193"/>
      <c r="BO177" s="193"/>
      <c r="BP177" s="193"/>
      <c r="BQ177" s="193"/>
      <c r="BR177" s="193"/>
      <c r="BS177" s="193"/>
      <c r="BT177" s="193"/>
      <c r="BU177" s="9"/>
      <c r="BV177" s="9"/>
      <c r="BW177" s="9"/>
      <c r="BX177" s="9"/>
      <c r="BY177" s="193"/>
      <c r="BZ177" s="193"/>
      <c r="CA177" s="193"/>
      <c r="CB177" s="193"/>
      <c r="CC177" s="193"/>
      <c r="CD177" s="193"/>
      <c r="CE177" s="193"/>
      <c r="CF177" s="195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18">
        <v>2</v>
      </c>
      <c r="I179" s="218"/>
      <c r="J179" s="218"/>
      <c r="K179" s="171" t="s">
        <v>1</v>
      </c>
      <c r="L179" s="218">
        <v>5</v>
      </c>
      <c r="M179" s="218"/>
      <c r="N179" s="218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18">
        <v>1</v>
      </c>
      <c r="AD179" s="218"/>
      <c r="AE179" s="218"/>
      <c r="AF179" s="171" t="s">
        <v>1</v>
      </c>
      <c r="AG179" s="218">
        <v>6</v>
      </c>
      <c r="AH179" s="218"/>
      <c r="AI179" s="218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18">
        <v>7</v>
      </c>
      <c r="AY179" s="218"/>
      <c r="AZ179" s="218"/>
      <c r="BA179" s="171" t="s">
        <v>1</v>
      </c>
      <c r="BB179" s="218">
        <v>8</v>
      </c>
      <c r="BC179" s="218"/>
      <c r="BD179" s="218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18">
        <v>3</v>
      </c>
      <c r="BT179" s="218"/>
      <c r="BU179" s="218"/>
      <c r="BV179" s="171" t="s">
        <v>1</v>
      </c>
      <c r="BW179" s="218">
        <v>4</v>
      </c>
      <c r="BX179" s="218"/>
      <c r="BY179" s="218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19"/>
      <c r="I180" s="219"/>
      <c r="J180" s="219"/>
      <c r="K180" s="172"/>
      <c r="L180" s="219"/>
      <c r="M180" s="219"/>
      <c r="N180" s="219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19"/>
      <c r="AD180" s="219"/>
      <c r="AE180" s="219"/>
      <c r="AF180" s="172"/>
      <c r="AG180" s="219"/>
      <c r="AH180" s="219"/>
      <c r="AI180" s="219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19"/>
      <c r="AY180" s="219"/>
      <c r="AZ180" s="219"/>
      <c r="BA180" s="172"/>
      <c r="BB180" s="219"/>
      <c r="BC180" s="219"/>
      <c r="BD180" s="219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19"/>
      <c r="BT180" s="219"/>
      <c r="BU180" s="219"/>
      <c r="BV180" s="172"/>
      <c r="BW180" s="219"/>
      <c r="BX180" s="219"/>
      <c r="BY180" s="219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93" customFormat="1" ht="7.5" customHeight="1" x14ac:dyDescent="0.25">
      <c r="A182" s="97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9"/>
      <c r="V182" s="97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9"/>
      <c r="AQ182" s="97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9"/>
      <c r="BL182" s="97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9"/>
    </row>
    <row r="183" spans="1:84" s="93" customFormat="1" ht="7.5" customHeight="1" x14ac:dyDescent="0.25">
      <c r="A183" s="173">
        <f>Results!B7</f>
        <v>0</v>
      </c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>
        <f>Results!B13</f>
        <v>0</v>
      </c>
      <c r="M183" s="174"/>
      <c r="N183" s="174"/>
      <c r="O183" s="174"/>
      <c r="P183" s="174"/>
      <c r="Q183" s="174"/>
      <c r="R183" s="174"/>
      <c r="S183" s="174"/>
      <c r="T183" s="174"/>
      <c r="U183" s="177"/>
      <c r="V183" s="173">
        <f>Results!B5</f>
        <v>0</v>
      </c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>
        <f>Results!B15</f>
        <v>0</v>
      </c>
      <c r="AH183" s="174"/>
      <c r="AI183" s="174"/>
      <c r="AJ183" s="174"/>
      <c r="AK183" s="174"/>
      <c r="AL183" s="174"/>
      <c r="AM183" s="174"/>
      <c r="AN183" s="174"/>
      <c r="AO183" s="174"/>
      <c r="AP183" s="177"/>
      <c r="AQ183" s="173">
        <f>Results!B17</f>
        <v>0</v>
      </c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>
        <f>Results!B19</f>
        <v>0</v>
      </c>
      <c r="BC183" s="174"/>
      <c r="BD183" s="174"/>
      <c r="BE183" s="174"/>
      <c r="BF183" s="174"/>
      <c r="BG183" s="174"/>
      <c r="BH183" s="174"/>
      <c r="BI183" s="174"/>
      <c r="BJ183" s="174"/>
      <c r="BK183" s="177"/>
      <c r="BL183" s="173">
        <f>Results!B9</f>
        <v>0</v>
      </c>
      <c r="BM183" s="174"/>
      <c r="BN183" s="174"/>
      <c r="BO183" s="174"/>
      <c r="BP183" s="174"/>
      <c r="BQ183" s="174"/>
      <c r="BR183" s="174"/>
      <c r="BS183" s="174"/>
      <c r="BT183" s="174"/>
      <c r="BU183" s="174"/>
      <c r="BV183" s="174"/>
      <c r="BW183" s="174">
        <f>Results!B11</f>
        <v>0</v>
      </c>
      <c r="BX183" s="174"/>
      <c r="BY183" s="174"/>
      <c r="BZ183" s="174"/>
      <c r="CA183" s="174"/>
      <c r="CB183" s="174"/>
      <c r="CC183" s="174"/>
      <c r="CD183" s="174"/>
      <c r="CE183" s="174"/>
      <c r="CF183" s="177"/>
    </row>
    <row r="184" spans="1:84" s="93" customFormat="1" ht="7.5" customHeight="1" x14ac:dyDescent="0.25">
      <c r="A184" s="175"/>
      <c r="B184" s="176"/>
      <c r="C184" s="176"/>
      <c r="D184" s="176"/>
      <c r="E184" s="176"/>
      <c r="F184" s="176"/>
      <c r="G184" s="176"/>
      <c r="H184" s="176"/>
      <c r="I184" s="176"/>
      <c r="J184" s="176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7"/>
      <c r="V184" s="175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7"/>
      <c r="AQ184" s="175"/>
      <c r="AR184" s="176"/>
      <c r="AS184" s="176"/>
      <c r="AT184" s="176"/>
      <c r="AU184" s="176"/>
      <c r="AV184" s="176"/>
      <c r="AW184" s="176"/>
      <c r="AX184" s="176"/>
      <c r="AY184" s="176"/>
      <c r="AZ184" s="176"/>
      <c r="BA184" s="174"/>
      <c r="BB184" s="174"/>
      <c r="BC184" s="174"/>
      <c r="BD184" s="174"/>
      <c r="BE184" s="174"/>
      <c r="BF184" s="174"/>
      <c r="BG184" s="174"/>
      <c r="BH184" s="174"/>
      <c r="BI184" s="174"/>
      <c r="BJ184" s="174"/>
      <c r="BK184" s="177"/>
      <c r="BL184" s="175"/>
      <c r="BM184" s="176"/>
      <c r="BN184" s="176"/>
      <c r="BO184" s="176"/>
      <c r="BP184" s="176"/>
      <c r="BQ184" s="176"/>
      <c r="BR184" s="176"/>
      <c r="BS184" s="176"/>
      <c r="BT184" s="176"/>
      <c r="BU184" s="176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7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78" t="s">
        <v>5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82">
        <v>1</v>
      </c>
      <c r="L186" s="182"/>
      <c r="M186" s="183"/>
      <c r="N186" s="183"/>
      <c r="O186" s="183"/>
      <c r="P186" s="183"/>
      <c r="Q186" s="183"/>
      <c r="R186" s="183"/>
      <c r="S186" s="183"/>
      <c r="T186" s="183"/>
      <c r="U186" s="184"/>
      <c r="V186" s="178" t="s">
        <v>5</v>
      </c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82">
        <v>1</v>
      </c>
      <c r="AG186" s="182"/>
      <c r="AH186" s="183"/>
      <c r="AI186" s="183"/>
      <c r="AJ186" s="183"/>
      <c r="AK186" s="183"/>
      <c r="AL186" s="183"/>
      <c r="AM186" s="183"/>
      <c r="AN186" s="183"/>
      <c r="AO186" s="183"/>
      <c r="AP186" s="184"/>
      <c r="AQ186" s="178" t="s">
        <v>5</v>
      </c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82">
        <v>1</v>
      </c>
      <c r="BB186" s="182"/>
      <c r="BC186" s="183"/>
      <c r="BD186" s="183"/>
      <c r="BE186" s="183"/>
      <c r="BF186" s="183"/>
      <c r="BG186" s="183"/>
      <c r="BH186" s="183"/>
      <c r="BI186" s="183"/>
      <c r="BJ186" s="183"/>
      <c r="BK186" s="184"/>
      <c r="BL186" s="178" t="s">
        <v>5</v>
      </c>
      <c r="BM186" s="179"/>
      <c r="BN186" s="179"/>
      <c r="BO186" s="179"/>
      <c r="BP186" s="179"/>
      <c r="BQ186" s="179"/>
      <c r="BR186" s="179"/>
      <c r="BS186" s="179"/>
      <c r="BT186" s="179"/>
      <c r="BU186" s="179"/>
      <c r="BV186" s="182">
        <v>1</v>
      </c>
      <c r="BW186" s="182"/>
      <c r="BX186" s="183"/>
      <c r="BY186" s="183"/>
      <c r="BZ186" s="183"/>
      <c r="CA186" s="183"/>
      <c r="CB186" s="183"/>
      <c r="CC186" s="183"/>
      <c r="CD186" s="183"/>
      <c r="CE186" s="183"/>
      <c r="CF186" s="184"/>
    </row>
    <row r="187" spans="1:84" ht="7.5" customHeight="1" x14ac:dyDescent="0.25">
      <c r="A187" s="178"/>
      <c r="B187" s="179"/>
      <c r="C187" s="179"/>
      <c r="D187" s="179"/>
      <c r="E187" s="179"/>
      <c r="F187" s="179"/>
      <c r="G187" s="179"/>
      <c r="H187" s="179"/>
      <c r="I187" s="179"/>
      <c r="J187" s="179"/>
      <c r="K187" s="182"/>
      <c r="L187" s="182"/>
      <c r="M187" s="183"/>
      <c r="N187" s="183"/>
      <c r="O187" s="183"/>
      <c r="P187" s="183"/>
      <c r="Q187" s="183"/>
      <c r="R187" s="183"/>
      <c r="S187" s="183"/>
      <c r="T187" s="183"/>
      <c r="U187" s="184"/>
      <c r="V187" s="178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82"/>
      <c r="AG187" s="182"/>
      <c r="AH187" s="183"/>
      <c r="AI187" s="183"/>
      <c r="AJ187" s="183"/>
      <c r="AK187" s="183"/>
      <c r="AL187" s="183"/>
      <c r="AM187" s="183"/>
      <c r="AN187" s="183"/>
      <c r="AO187" s="183"/>
      <c r="AP187" s="184"/>
      <c r="AQ187" s="178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82"/>
      <c r="BB187" s="182"/>
      <c r="BC187" s="183"/>
      <c r="BD187" s="183"/>
      <c r="BE187" s="183"/>
      <c r="BF187" s="183"/>
      <c r="BG187" s="183"/>
      <c r="BH187" s="183"/>
      <c r="BI187" s="183"/>
      <c r="BJ187" s="183"/>
      <c r="BK187" s="184"/>
      <c r="BL187" s="178"/>
      <c r="BM187" s="179"/>
      <c r="BN187" s="179"/>
      <c r="BO187" s="179"/>
      <c r="BP187" s="179"/>
      <c r="BQ187" s="179"/>
      <c r="BR187" s="179"/>
      <c r="BS187" s="179"/>
      <c r="BT187" s="179"/>
      <c r="BU187" s="179"/>
      <c r="BV187" s="182"/>
      <c r="BW187" s="182"/>
      <c r="BX187" s="183"/>
      <c r="BY187" s="183"/>
      <c r="BZ187" s="183"/>
      <c r="CA187" s="183"/>
      <c r="CB187" s="183"/>
      <c r="CC187" s="183"/>
      <c r="CD187" s="183"/>
      <c r="CE187" s="183"/>
      <c r="CF187" s="184"/>
    </row>
    <row r="188" spans="1:84" ht="7.5" customHeight="1" x14ac:dyDescent="0.25">
      <c r="A188" s="180"/>
      <c r="B188" s="181"/>
      <c r="C188" s="181"/>
      <c r="D188" s="181"/>
      <c r="E188" s="181"/>
      <c r="F188" s="181"/>
      <c r="G188" s="181"/>
      <c r="H188" s="181"/>
      <c r="I188" s="181"/>
      <c r="J188" s="181"/>
      <c r="K188" s="182"/>
      <c r="L188" s="182"/>
      <c r="M188" s="185"/>
      <c r="N188" s="185"/>
      <c r="O188" s="185"/>
      <c r="P188" s="185"/>
      <c r="Q188" s="185"/>
      <c r="R188" s="185"/>
      <c r="S188" s="185"/>
      <c r="T188" s="185"/>
      <c r="U188" s="186"/>
      <c r="V188" s="180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2"/>
      <c r="AG188" s="182"/>
      <c r="AH188" s="185"/>
      <c r="AI188" s="185"/>
      <c r="AJ188" s="185"/>
      <c r="AK188" s="185"/>
      <c r="AL188" s="185"/>
      <c r="AM188" s="185"/>
      <c r="AN188" s="185"/>
      <c r="AO188" s="185"/>
      <c r="AP188" s="186"/>
      <c r="AQ188" s="180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2"/>
      <c r="BB188" s="182"/>
      <c r="BC188" s="185"/>
      <c r="BD188" s="185"/>
      <c r="BE188" s="185"/>
      <c r="BF188" s="185"/>
      <c r="BG188" s="185"/>
      <c r="BH188" s="185"/>
      <c r="BI188" s="185"/>
      <c r="BJ188" s="185"/>
      <c r="BK188" s="186"/>
      <c r="BL188" s="180"/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2"/>
      <c r="BW188" s="182"/>
      <c r="BX188" s="185"/>
      <c r="BY188" s="185"/>
      <c r="BZ188" s="185"/>
      <c r="CA188" s="185"/>
      <c r="CB188" s="185"/>
      <c r="CC188" s="185"/>
      <c r="CD188" s="185"/>
      <c r="CE188" s="185"/>
      <c r="CF188" s="186"/>
    </row>
    <row r="189" spans="1:84" ht="7.5" customHeight="1" x14ac:dyDescent="0.25">
      <c r="A189" s="196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>
        <v>2</v>
      </c>
      <c r="L189" s="182"/>
      <c r="M189" s="179" t="s">
        <v>5</v>
      </c>
      <c r="N189" s="179"/>
      <c r="O189" s="179"/>
      <c r="P189" s="179"/>
      <c r="Q189" s="179"/>
      <c r="R189" s="179"/>
      <c r="S189" s="179"/>
      <c r="T189" s="179"/>
      <c r="U189" s="199"/>
      <c r="V189" s="196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>
        <v>2</v>
      </c>
      <c r="AG189" s="182"/>
      <c r="AH189" s="179" t="s">
        <v>5</v>
      </c>
      <c r="AI189" s="179"/>
      <c r="AJ189" s="179"/>
      <c r="AK189" s="179"/>
      <c r="AL189" s="179"/>
      <c r="AM189" s="179"/>
      <c r="AN189" s="179"/>
      <c r="AO189" s="179"/>
      <c r="AP189" s="199"/>
      <c r="AQ189" s="196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>
        <v>2</v>
      </c>
      <c r="BB189" s="182"/>
      <c r="BC189" s="179" t="s">
        <v>5</v>
      </c>
      <c r="BD189" s="179"/>
      <c r="BE189" s="179"/>
      <c r="BF189" s="179"/>
      <c r="BG189" s="179"/>
      <c r="BH189" s="179"/>
      <c r="BI189" s="179"/>
      <c r="BJ189" s="179"/>
      <c r="BK189" s="199"/>
      <c r="BL189" s="196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>
        <v>2</v>
      </c>
      <c r="BW189" s="182"/>
      <c r="BX189" s="179" t="s">
        <v>5</v>
      </c>
      <c r="BY189" s="179"/>
      <c r="BZ189" s="179"/>
      <c r="CA189" s="179"/>
      <c r="CB189" s="179"/>
      <c r="CC189" s="179"/>
      <c r="CD189" s="179"/>
      <c r="CE189" s="179"/>
      <c r="CF189" s="199"/>
    </row>
    <row r="190" spans="1:84" ht="7.5" customHeight="1" x14ac:dyDescent="0.25">
      <c r="A190" s="196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79"/>
      <c r="N190" s="179"/>
      <c r="O190" s="179"/>
      <c r="P190" s="179"/>
      <c r="Q190" s="179"/>
      <c r="R190" s="179"/>
      <c r="S190" s="179"/>
      <c r="T190" s="179"/>
      <c r="U190" s="199"/>
      <c r="V190" s="196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79"/>
      <c r="AI190" s="179"/>
      <c r="AJ190" s="179"/>
      <c r="AK190" s="179"/>
      <c r="AL190" s="179"/>
      <c r="AM190" s="179"/>
      <c r="AN190" s="179"/>
      <c r="AO190" s="179"/>
      <c r="AP190" s="199"/>
      <c r="AQ190" s="196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79"/>
      <c r="BD190" s="179"/>
      <c r="BE190" s="179"/>
      <c r="BF190" s="179"/>
      <c r="BG190" s="179"/>
      <c r="BH190" s="179"/>
      <c r="BI190" s="179"/>
      <c r="BJ190" s="179"/>
      <c r="BK190" s="199"/>
      <c r="BL190" s="196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79"/>
      <c r="BY190" s="179"/>
      <c r="BZ190" s="179"/>
      <c r="CA190" s="179"/>
      <c r="CB190" s="179"/>
      <c r="CC190" s="179"/>
      <c r="CD190" s="179"/>
      <c r="CE190" s="179"/>
      <c r="CF190" s="199"/>
    </row>
    <row r="191" spans="1:84" ht="7.5" customHeight="1" x14ac:dyDescent="0.25">
      <c r="A191" s="197"/>
      <c r="B191" s="198"/>
      <c r="C191" s="198"/>
      <c r="D191" s="198"/>
      <c r="E191" s="198"/>
      <c r="F191" s="198"/>
      <c r="G191" s="198"/>
      <c r="H191" s="198"/>
      <c r="I191" s="198"/>
      <c r="J191" s="198"/>
      <c r="K191" s="182"/>
      <c r="L191" s="182"/>
      <c r="M191" s="181"/>
      <c r="N191" s="181"/>
      <c r="O191" s="181"/>
      <c r="P191" s="181"/>
      <c r="Q191" s="181"/>
      <c r="R191" s="181"/>
      <c r="S191" s="181"/>
      <c r="T191" s="181"/>
      <c r="U191" s="200"/>
      <c r="V191" s="197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82"/>
      <c r="AG191" s="182"/>
      <c r="AH191" s="181"/>
      <c r="AI191" s="181"/>
      <c r="AJ191" s="181"/>
      <c r="AK191" s="181"/>
      <c r="AL191" s="181"/>
      <c r="AM191" s="181"/>
      <c r="AN191" s="181"/>
      <c r="AO191" s="181"/>
      <c r="AP191" s="200"/>
      <c r="AQ191" s="197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82"/>
      <c r="BB191" s="182"/>
      <c r="BC191" s="181"/>
      <c r="BD191" s="181"/>
      <c r="BE191" s="181"/>
      <c r="BF191" s="181"/>
      <c r="BG191" s="181"/>
      <c r="BH191" s="181"/>
      <c r="BI191" s="181"/>
      <c r="BJ191" s="181"/>
      <c r="BK191" s="200"/>
      <c r="BL191" s="197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82"/>
      <c r="BW191" s="182"/>
      <c r="BX191" s="181"/>
      <c r="BY191" s="181"/>
      <c r="BZ191" s="181"/>
      <c r="CA191" s="181"/>
      <c r="CB191" s="181"/>
      <c r="CC191" s="181"/>
      <c r="CD191" s="181"/>
      <c r="CE191" s="181"/>
      <c r="CF191" s="200"/>
    </row>
    <row r="192" spans="1:84" ht="7.5" customHeight="1" x14ac:dyDescent="0.25">
      <c r="A192" s="178" t="s">
        <v>5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82">
        <v>3</v>
      </c>
      <c r="L192" s="182"/>
      <c r="M192" s="182"/>
      <c r="N192" s="182"/>
      <c r="O192" s="182"/>
      <c r="P192" s="182"/>
      <c r="Q192" s="182"/>
      <c r="R192" s="182"/>
      <c r="S192" s="182"/>
      <c r="T192" s="182"/>
      <c r="U192" s="201"/>
      <c r="V192" s="178" t="s">
        <v>5</v>
      </c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82">
        <v>3</v>
      </c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201"/>
      <c r="AQ192" s="178" t="s">
        <v>5</v>
      </c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82">
        <v>3</v>
      </c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201"/>
      <c r="BL192" s="178" t="s">
        <v>5</v>
      </c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82">
        <v>3</v>
      </c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201"/>
    </row>
    <row r="193" spans="1:84" ht="7.5" customHeight="1" x14ac:dyDescent="0.25">
      <c r="A193" s="178"/>
      <c r="B193" s="179"/>
      <c r="C193" s="179"/>
      <c r="D193" s="179"/>
      <c r="E193" s="179"/>
      <c r="F193" s="179"/>
      <c r="G193" s="179"/>
      <c r="H193" s="179"/>
      <c r="I193" s="179"/>
      <c r="J193" s="179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201"/>
      <c r="V193" s="178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201"/>
      <c r="AQ193" s="178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201"/>
      <c r="BL193" s="178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201"/>
    </row>
    <row r="194" spans="1:84" ht="7.5" customHeight="1" x14ac:dyDescent="0.25">
      <c r="A194" s="180"/>
      <c r="B194" s="181"/>
      <c r="C194" s="181"/>
      <c r="D194" s="181"/>
      <c r="E194" s="181"/>
      <c r="F194" s="181"/>
      <c r="G194" s="181"/>
      <c r="H194" s="181"/>
      <c r="I194" s="181"/>
      <c r="J194" s="181"/>
      <c r="K194" s="182"/>
      <c r="L194" s="182"/>
      <c r="M194" s="198"/>
      <c r="N194" s="198"/>
      <c r="O194" s="198"/>
      <c r="P194" s="198"/>
      <c r="Q194" s="198"/>
      <c r="R194" s="198"/>
      <c r="S194" s="198"/>
      <c r="T194" s="198"/>
      <c r="U194" s="202"/>
      <c r="V194" s="180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2"/>
      <c r="AG194" s="182"/>
      <c r="AH194" s="198"/>
      <c r="AI194" s="198"/>
      <c r="AJ194" s="198"/>
      <c r="AK194" s="198"/>
      <c r="AL194" s="198"/>
      <c r="AM194" s="198"/>
      <c r="AN194" s="198"/>
      <c r="AO194" s="198"/>
      <c r="AP194" s="202"/>
      <c r="AQ194" s="180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2"/>
      <c r="BB194" s="182"/>
      <c r="BC194" s="198"/>
      <c r="BD194" s="198"/>
      <c r="BE194" s="198"/>
      <c r="BF194" s="198"/>
      <c r="BG194" s="198"/>
      <c r="BH194" s="198"/>
      <c r="BI194" s="198"/>
      <c r="BJ194" s="198"/>
      <c r="BK194" s="202"/>
      <c r="BL194" s="180"/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2"/>
      <c r="BW194" s="182"/>
      <c r="BX194" s="198"/>
      <c r="BY194" s="198"/>
      <c r="BZ194" s="198"/>
      <c r="CA194" s="198"/>
      <c r="CB194" s="198"/>
      <c r="CC194" s="198"/>
      <c r="CD194" s="198"/>
      <c r="CE194" s="198"/>
      <c r="CF194" s="202"/>
    </row>
    <row r="195" spans="1:84" ht="7.5" customHeight="1" x14ac:dyDescent="0.25">
      <c r="A195" s="196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>
        <v>4</v>
      </c>
      <c r="L195" s="182"/>
      <c r="M195" s="179" t="s">
        <v>5</v>
      </c>
      <c r="N195" s="179"/>
      <c r="O195" s="179"/>
      <c r="P195" s="179"/>
      <c r="Q195" s="179"/>
      <c r="R195" s="179"/>
      <c r="S195" s="179"/>
      <c r="T195" s="179"/>
      <c r="U195" s="199"/>
      <c r="V195" s="196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>
        <v>4</v>
      </c>
      <c r="AG195" s="182"/>
      <c r="AH195" s="179" t="s">
        <v>5</v>
      </c>
      <c r="AI195" s="179"/>
      <c r="AJ195" s="179"/>
      <c r="AK195" s="179"/>
      <c r="AL195" s="179"/>
      <c r="AM195" s="179"/>
      <c r="AN195" s="179"/>
      <c r="AO195" s="179"/>
      <c r="AP195" s="199"/>
      <c r="AQ195" s="196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>
        <v>4</v>
      </c>
      <c r="BB195" s="182"/>
      <c r="BC195" s="179" t="s">
        <v>5</v>
      </c>
      <c r="BD195" s="179"/>
      <c r="BE195" s="179"/>
      <c r="BF195" s="179"/>
      <c r="BG195" s="179"/>
      <c r="BH195" s="179"/>
      <c r="BI195" s="179"/>
      <c r="BJ195" s="179"/>
      <c r="BK195" s="199"/>
      <c r="BL195" s="196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>
        <v>4</v>
      </c>
      <c r="BW195" s="182"/>
      <c r="BX195" s="179" t="s">
        <v>5</v>
      </c>
      <c r="BY195" s="179"/>
      <c r="BZ195" s="179"/>
      <c r="CA195" s="179"/>
      <c r="CB195" s="179"/>
      <c r="CC195" s="179"/>
      <c r="CD195" s="179"/>
      <c r="CE195" s="179"/>
      <c r="CF195" s="199"/>
    </row>
    <row r="196" spans="1:84" ht="7.5" customHeight="1" x14ac:dyDescent="0.25">
      <c r="A196" s="196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79"/>
      <c r="N196" s="179"/>
      <c r="O196" s="179"/>
      <c r="P196" s="179"/>
      <c r="Q196" s="179"/>
      <c r="R196" s="179"/>
      <c r="S196" s="179"/>
      <c r="T196" s="179"/>
      <c r="U196" s="199"/>
      <c r="V196" s="196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79"/>
      <c r="AI196" s="179"/>
      <c r="AJ196" s="179"/>
      <c r="AK196" s="179"/>
      <c r="AL196" s="179"/>
      <c r="AM196" s="179"/>
      <c r="AN196" s="179"/>
      <c r="AO196" s="179"/>
      <c r="AP196" s="199"/>
      <c r="AQ196" s="196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79"/>
      <c r="BD196" s="179"/>
      <c r="BE196" s="179"/>
      <c r="BF196" s="179"/>
      <c r="BG196" s="179"/>
      <c r="BH196" s="179"/>
      <c r="BI196" s="179"/>
      <c r="BJ196" s="179"/>
      <c r="BK196" s="199"/>
      <c r="BL196" s="196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79"/>
      <c r="BY196" s="179"/>
      <c r="BZ196" s="179"/>
      <c r="CA196" s="179"/>
      <c r="CB196" s="179"/>
      <c r="CC196" s="179"/>
      <c r="CD196" s="179"/>
      <c r="CE196" s="179"/>
      <c r="CF196" s="199"/>
    </row>
    <row r="197" spans="1:84" ht="7.5" customHeight="1" x14ac:dyDescent="0.25">
      <c r="A197" s="197"/>
      <c r="B197" s="198"/>
      <c r="C197" s="198"/>
      <c r="D197" s="198"/>
      <c r="E197" s="198"/>
      <c r="F197" s="198"/>
      <c r="G197" s="198"/>
      <c r="H197" s="198"/>
      <c r="I197" s="198"/>
      <c r="J197" s="198"/>
      <c r="K197" s="182"/>
      <c r="L197" s="182"/>
      <c r="M197" s="181"/>
      <c r="N197" s="181"/>
      <c r="O197" s="181"/>
      <c r="P197" s="181"/>
      <c r="Q197" s="181"/>
      <c r="R197" s="181"/>
      <c r="S197" s="181"/>
      <c r="T197" s="181"/>
      <c r="U197" s="200"/>
      <c r="V197" s="197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82"/>
      <c r="AG197" s="182"/>
      <c r="AH197" s="181"/>
      <c r="AI197" s="181"/>
      <c r="AJ197" s="181"/>
      <c r="AK197" s="181"/>
      <c r="AL197" s="181"/>
      <c r="AM197" s="181"/>
      <c r="AN197" s="181"/>
      <c r="AO197" s="181"/>
      <c r="AP197" s="200"/>
      <c r="AQ197" s="197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82"/>
      <c r="BB197" s="182"/>
      <c r="BC197" s="181"/>
      <c r="BD197" s="181"/>
      <c r="BE197" s="181"/>
      <c r="BF197" s="181"/>
      <c r="BG197" s="181"/>
      <c r="BH197" s="181"/>
      <c r="BI197" s="181"/>
      <c r="BJ197" s="181"/>
      <c r="BK197" s="200"/>
      <c r="BL197" s="197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82"/>
      <c r="BW197" s="182"/>
      <c r="BX197" s="181"/>
      <c r="BY197" s="181"/>
      <c r="BZ197" s="181"/>
      <c r="CA197" s="181"/>
      <c r="CB197" s="181"/>
      <c r="CC197" s="181"/>
      <c r="CD197" s="181"/>
      <c r="CE197" s="181"/>
      <c r="CF197" s="200"/>
    </row>
    <row r="198" spans="1:84" ht="7.5" customHeight="1" x14ac:dyDescent="0.25">
      <c r="A198" s="205" t="s">
        <v>18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9" t="s">
        <v>1</v>
      </c>
      <c r="L198" s="209"/>
      <c r="M198" s="183"/>
      <c r="N198" s="183"/>
      <c r="O198" s="183"/>
      <c r="P198" s="183"/>
      <c r="Q198" s="183"/>
      <c r="R198" s="183"/>
      <c r="S198" s="183"/>
      <c r="T198" s="183"/>
      <c r="U198" s="184"/>
      <c r="V198" s="205" t="s">
        <v>18</v>
      </c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9" t="s">
        <v>1</v>
      </c>
      <c r="AG198" s="209"/>
      <c r="AH198" s="183"/>
      <c r="AI198" s="183"/>
      <c r="AJ198" s="183"/>
      <c r="AK198" s="183"/>
      <c r="AL198" s="183"/>
      <c r="AM198" s="183"/>
      <c r="AN198" s="183"/>
      <c r="AO198" s="183"/>
      <c r="AP198" s="184"/>
      <c r="AQ198" s="205" t="s">
        <v>18</v>
      </c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9" t="s">
        <v>1</v>
      </c>
      <c r="BB198" s="209"/>
      <c r="BC198" s="183"/>
      <c r="BD198" s="183"/>
      <c r="BE198" s="183"/>
      <c r="BF198" s="183"/>
      <c r="BG198" s="183"/>
      <c r="BH198" s="183"/>
      <c r="BI198" s="183"/>
      <c r="BJ198" s="183"/>
      <c r="BK198" s="184"/>
      <c r="BL198" s="205" t="s">
        <v>18</v>
      </c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9" t="s">
        <v>1</v>
      </c>
      <c r="BW198" s="209"/>
      <c r="BX198" s="183"/>
      <c r="BY198" s="183"/>
      <c r="BZ198" s="183"/>
      <c r="CA198" s="183"/>
      <c r="CB198" s="183"/>
      <c r="CC198" s="183"/>
      <c r="CD198" s="183"/>
      <c r="CE198" s="183"/>
      <c r="CF198" s="184"/>
    </row>
    <row r="199" spans="1:84" ht="7.5" customHeight="1" x14ac:dyDescent="0.25">
      <c r="A199" s="205"/>
      <c r="B199" s="206"/>
      <c r="C199" s="206"/>
      <c r="D199" s="206"/>
      <c r="E199" s="206"/>
      <c r="F199" s="206"/>
      <c r="G199" s="206"/>
      <c r="H199" s="206"/>
      <c r="I199" s="206"/>
      <c r="J199" s="206"/>
      <c r="K199" s="209"/>
      <c r="L199" s="209"/>
      <c r="M199" s="183"/>
      <c r="N199" s="183"/>
      <c r="O199" s="183"/>
      <c r="P199" s="183"/>
      <c r="Q199" s="183"/>
      <c r="R199" s="183"/>
      <c r="S199" s="183"/>
      <c r="T199" s="183"/>
      <c r="U199" s="184"/>
      <c r="V199" s="205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9"/>
      <c r="AG199" s="209"/>
      <c r="AH199" s="183"/>
      <c r="AI199" s="183"/>
      <c r="AJ199" s="183"/>
      <c r="AK199" s="183"/>
      <c r="AL199" s="183"/>
      <c r="AM199" s="183"/>
      <c r="AN199" s="183"/>
      <c r="AO199" s="183"/>
      <c r="AP199" s="184"/>
      <c r="AQ199" s="205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9"/>
      <c r="BB199" s="209"/>
      <c r="BC199" s="183"/>
      <c r="BD199" s="183"/>
      <c r="BE199" s="183"/>
      <c r="BF199" s="183"/>
      <c r="BG199" s="183"/>
      <c r="BH199" s="183"/>
      <c r="BI199" s="183"/>
      <c r="BJ199" s="183"/>
      <c r="BK199" s="184"/>
      <c r="BL199" s="205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9"/>
      <c r="BW199" s="209"/>
      <c r="BX199" s="183"/>
      <c r="BY199" s="183"/>
      <c r="BZ199" s="183"/>
      <c r="CA199" s="183"/>
      <c r="CB199" s="183"/>
      <c r="CC199" s="183"/>
      <c r="CD199" s="183"/>
      <c r="CE199" s="183"/>
      <c r="CF199" s="184"/>
    </row>
    <row r="200" spans="1:84" ht="7.5" customHeight="1" x14ac:dyDescent="0.25">
      <c r="A200" s="207"/>
      <c r="B200" s="208"/>
      <c r="C200" s="208"/>
      <c r="D200" s="208"/>
      <c r="E200" s="208"/>
      <c r="F200" s="208"/>
      <c r="G200" s="208"/>
      <c r="H200" s="208"/>
      <c r="I200" s="208"/>
      <c r="J200" s="208"/>
      <c r="K200" s="209"/>
      <c r="L200" s="209"/>
      <c r="M200" s="185"/>
      <c r="N200" s="185"/>
      <c r="O200" s="185"/>
      <c r="P200" s="185"/>
      <c r="Q200" s="185"/>
      <c r="R200" s="185"/>
      <c r="S200" s="185"/>
      <c r="T200" s="185"/>
      <c r="U200" s="186"/>
      <c r="V200" s="207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9"/>
      <c r="AG200" s="209"/>
      <c r="AH200" s="185"/>
      <c r="AI200" s="185"/>
      <c r="AJ200" s="185"/>
      <c r="AK200" s="185"/>
      <c r="AL200" s="185"/>
      <c r="AM200" s="185"/>
      <c r="AN200" s="185"/>
      <c r="AO200" s="185"/>
      <c r="AP200" s="186"/>
      <c r="AQ200" s="207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9"/>
      <c r="BB200" s="209"/>
      <c r="BC200" s="185"/>
      <c r="BD200" s="185"/>
      <c r="BE200" s="185"/>
      <c r="BF200" s="185"/>
      <c r="BG200" s="185"/>
      <c r="BH200" s="185"/>
      <c r="BI200" s="185"/>
      <c r="BJ200" s="185"/>
      <c r="BK200" s="186"/>
      <c r="BL200" s="207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9"/>
      <c r="BW200" s="209"/>
      <c r="BX200" s="185"/>
      <c r="BY200" s="185"/>
      <c r="BZ200" s="185"/>
      <c r="CA200" s="185"/>
      <c r="CB200" s="185"/>
      <c r="CC200" s="185"/>
      <c r="CD200" s="185"/>
      <c r="CE200" s="185"/>
      <c r="CF200" s="186"/>
    </row>
    <row r="201" spans="1:84" ht="7.5" customHeight="1" x14ac:dyDescent="0.3">
      <c r="A201" s="28" t="s">
        <v>35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35</v>
      </c>
      <c r="N201" s="12"/>
      <c r="O201" s="12"/>
      <c r="P201" s="12"/>
      <c r="Q201" s="12"/>
      <c r="R201" s="12"/>
      <c r="S201" s="12"/>
      <c r="T201" s="12"/>
      <c r="U201" s="21"/>
      <c r="V201" s="28" t="s">
        <v>35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35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35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35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35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35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210">
        <f ca="1">NOW()</f>
        <v>44305.875664699073</v>
      </c>
      <c r="B203" s="211"/>
      <c r="C203" s="211"/>
      <c r="D203" s="211"/>
      <c r="E203" s="211"/>
      <c r="F203" s="211"/>
      <c r="G203" s="211"/>
      <c r="H203" s="24"/>
      <c r="I203" s="24"/>
      <c r="J203" s="12"/>
      <c r="K203" s="12"/>
      <c r="L203" s="12"/>
      <c r="M203" s="12"/>
      <c r="N203" s="12"/>
      <c r="O203" s="214"/>
      <c r="P203" s="214"/>
      <c r="Q203" s="214"/>
      <c r="R203" s="214"/>
      <c r="S203" s="214"/>
      <c r="T203" s="214"/>
      <c r="U203" s="214"/>
      <c r="V203" s="210">
        <f ca="1">NOW()</f>
        <v>44305.875664699073</v>
      </c>
      <c r="W203" s="211"/>
      <c r="X203" s="211"/>
      <c r="Y203" s="211"/>
      <c r="Z203" s="211"/>
      <c r="AA203" s="211"/>
      <c r="AB203" s="211"/>
      <c r="AC203" s="24"/>
      <c r="AD203" s="24"/>
      <c r="AE203" s="12"/>
      <c r="AF203" s="12"/>
      <c r="AG203" s="12"/>
      <c r="AH203" s="12"/>
      <c r="AI203" s="12"/>
      <c r="AJ203" s="214"/>
      <c r="AK203" s="214"/>
      <c r="AL203" s="214"/>
      <c r="AM203" s="214"/>
      <c r="AN203" s="214"/>
      <c r="AO203" s="214"/>
      <c r="AP203" s="215"/>
      <c r="AQ203" s="210">
        <f ca="1">NOW()</f>
        <v>44305.875664699073</v>
      </c>
      <c r="AR203" s="211"/>
      <c r="AS203" s="211"/>
      <c r="AT203" s="211"/>
      <c r="AU203" s="211"/>
      <c r="AV203" s="211"/>
      <c r="AW203" s="211"/>
      <c r="AX203" s="24"/>
      <c r="AY203" s="24"/>
      <c r="AZ203" s="12"/>
      <c r="BA203" s="12"/>
      <c r="BB203" s="12"/>
      <c r="BC203" s="12"/>
      <c r="BD203" s="12"/>
      <c r="BE203" s="214"/>
      <c r="BF203" s="214"/>
      <c r="BG203" s="214"/>
      <c r="BH203" s="214"/>
      <c r="BI203" s="214"/>
      <c r="BJ203" s="214"/>
      <c r="BK203" s="215"/>
      <c r="BL203" s="210">
        <f ca="1">NOW()</f>
        <v>44305.875664699073</v>
      </c>
      <c r="BM203" s="211"/>
      <c r="BN203" s="211"/>
      <c r="BO203" s="211"/>
      <c r="BP203" s="211"/>
      <c r="BQ203" s="211"/>
      <c r="BR203" s="211"/>
      <c r="BS203" s="24"/>
      <c r="BT203" s="24"/>
      <c r="BU203" s="12"/>
      <c r="BV203" s="12"/>
      <c r="BW203" s="12"/>
      <c r="BX203" s="12"/>
      <c r="BY203" s="12"/>
      <c r="BZ203" s="214"/>
      <c r="CA203" s="214"/>
      <c r="CB203" s="214"/>
      <c r="CC203" s="214"/>
      <c r="CD203" s="214"/>
      <c r="CE203" s="214"/>
      <c r="CF203" s="215"/>
    </row>
    <row r="204" spans="1:84" ht="7.5" customHeight="1" x14ac:dyDescent="0.3">
      <c r="A204" s="212"/>
      <c r="B204" s="213"/>
      <c r="C204" s="213"/>
      <c r="D204" s="213"/>
      <c r="E204" s="213"/>
      <c r="F204" s="213"/>
      <c r="G204" s="213"/>
      <c r="H204" s="26"/>
      <c r="I204" s="26"/>
      <c r="J204" s="27"/>
      <c r="K204" s="27"/>
      <c r="L204" s="27"/>
      <c r="M204" s="27"/>
      <c r="N204" s="27"/>
      <c r="O204" s="216"/>
      <c r="P204" s="216"/>
      <c r="Q204" s="216"/>
      <c r="R204" s="216"/>
      <c r="S204" s="216"/>
      <c r="T204" s="216"/>
      <c r="U204" s="216"/>
      <c r="V204" s="212"/>
      <c r="W204" s="213"/>
      <c r="X204" s="213"/>
      <c r="Y204" s="213"/>
      <c r="Z204" s="213"/>
      <c r="AA204" s="213"/>
      <c r="AB204" s="213"/>
      <c r="AC204" s="26"/>
      <c r="AD204" s="26"/>
      <c r="AE204" s="27"/>
      <c r="AF204" s="27"/>
      <c r="AG204" s="27"/>
      <c r="AH204" s="27"/>
      <c r="AI204" s="27"/>
      <c r="AJ204" s="216"/>
      <c r="AK204" s="216"/>
      <c r="AL204" s="216"/>
      <c r="AM204" s="216"/>
      <c r="AN204" s="216"/>
      <c r="AO204" s="216"/>
      <c r="AP204" s="217"/>
      <c r="AQ204" s="212"/>
      <c r="AR204" s="213"/>
      <c r="AS204" s="213"/>
      <c r="AT204" s="213"/>
      <c r="AU204" s="213"/>
      <c r="AV204" s="213"/>
      <c r="AW204" s="213"/>
      <c r="AX204" s="26"/>
      <c r="AY204" s="26"/>
      <c r="AZ204" s="27"/>
      <c r="BA204" s="27"/>
      <c r="BB204" s="27"/>
      <c r="BC204" s="27"/>
      <c r="BD204" s="27"/>
      <c r="BE204" s="216"/>
      <c r="BF204" s="216"/>
      <c r="BG204" s="216"/>
      <c r="BH204" s="216"/>
      <c r="BI204" s="216"/>
      <c r="BJ204" s="216"/>
      <c r="BK204" s="217"/>
      <c r="BL204" s="212"/>
      <c r="BM204" s="213"/>
      <c r="BN204" s="213"/>
      <c r="BO204" s="213"/>
      <c r="BP204" s="213"/>
      <c r="BQ204" s="213"/>
      <c r="BR204" s="213"/>
      <c r="BS204" s="26"/>
      <c r="BT204" s="26"/>
      <c r="BU204" s="27"/>
      <c r="BV204" s="27"/>
      <c r="BW204" s="27"/>
      <c r="BX204" s="27"/>
      <c r="BY204" s="27"/>
      <c r="BZ204" s="216"/>
      <c r="CA204" s="216"/>
      <c r="CB204" s="216"/>
      <c r="CC204" s="216"/>
      <c r="CD204" s="216"/>
      <c r="CE204" s="216"/>
      <c r="CF204" s="217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187" t="str">
        <f>Results!$A$1</f>
        <v>&gt;&gt;Tournament name&lt;&lt;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7" t="str">
        <f>Results!$A$1</f>
        <v>&gt;&gt;Tournament name&lt;&lt;</v>
      </c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9"/>
      <c r="AQ206" s="187" t="str">
        <f>Results!$A$1</f>
        <v>&gt;&gt;Tournament name&lt;&lt;</v>
      </c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9"/>
      <c r="BL206" s="187" t="str">
        <f>Results!$A$1</f>
        <v>&gt;&gt;Tournament name&lt;&lt;</v>
      </c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9"/>
    </row>
    <row r="207" spans="1:84" ht="7.5" customHeight="1" x14ac:dyDescent="0.25">
      <c r="A207" s="187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9"/>
      <c r="V207" s="187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9"/>
      <c r="AQ207" s="187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9"/>
      <c r="BL207" s="187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9"/>
    </row>
    <row r="208" spans="1:84" ht="7.5" customHeight="1" x14ac:dyDescent="0.25">
      <c r="A208" s="187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9"/>
      <c r="V208" s="187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9"/>
      <c r="AQ208" s="187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9"/>
      <c r="BL208" s="187"/>
      <c r="BM208" s="188"/>
      <c r="BN208" s="188"/>
      <c r="BO208" s="188"/>
      <c r="BP208" s="188"/>
      <c r="BQ208" s="188"/>
      <c r="BR208" s="188"/>
      <c r="BS208" s="188"/>
      <c r="BT208" s="188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9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190" t="s">
        <v>49</v>
      </c>
      <c r="B210" s="191"/>
      <c r="C210" s="191"/>
      <c r="D210" s="191"/>
      <c r="E210" s="191"/>
      <c r="F210" s="191"/>
      <c r="G210" s="191"/>
      <c r="H210" s="191"/>
      <c r="I210" s="191"/>
      <c r="J210" s="9"/>
      <c r="K210" s="9"/>
      <c r="L210" s="10"/>
      <c r="M210" s="9"/>
      <c r="N210" s="191" t="s">
        <v>39</v>
      </c>
      <c r="O210" s="191"/>
      <c r="P210" s="191"/>
      <c r="Q210" s="191"/>
      <c r="R210" s="191"/>
      <c r="S210" s="191"/>
      <c r="T210" s="191"/>
      <c r="U210" s="194"/>
      <c r="V210" s="190" t="s">
        <v>49</v>
      </c>
      <c r="W210" s="191"/>
      <c r="X210" s="191"/>
      <c r="Y210" s="191"/>
      <c r="Z210" s="191"/>
      <c r="AA210" s="191"/>
      <c r="AB210" s="191"/>
      <c r="AC210" s="191"/>
      <c r="AD210" s="191"/>
      <c r="AE210" s="9"/>
      <c r="AF210" s="9"/>
      <c r="AG210" s="10"/>
      <c r="AH210" s="9"/>
      <c r="AI210" s="191" t="s">
        <v>41</v>
      </c>
      <c r="AJ210" s="191"/>
      <c r="AK210" s="191"/>
      <c r="AL210" s="191"/>
      <c r="AM210" s="191"/>
      <c r="AN210" s="191"/>
      <c r="AO210" s="191"/>
      <c r="AP210" s="194"/>
      <c r="AQ210" s="190" t="s">
        <v>49</v>
      </c>
      <c r="AR210" s="191"/>
      <c r="AS210" s="191"/>
      <c r="AT210" s="191"/>
      <c r="AU210" s="191"/>
      <c r="AV210" s="191"/>
      <c r="AW210" s="191"/>
      <c r="AX210" s="191"/>
      <c r="AY210" s="191"/>
      <c r="AZ210" s="9"/>
      <c r="BA210" s="9"/>
      <c r="BB210" s="10"/>
      <c r="BC210" s="9"/>
      <c r="BD210" s="191" t="s">
        <v>42</v>
      </c>
      <c r="BE210" s="191"/>
      <c r="BF210" s="191"/>
      <c r="BG210" s="191"/>
      <c r="BH210" s="191"/>
      <c r="BI210" s="191"/>
      <c r="BJ210" s="191"/>
      <c r="BK210" s="194"/>
      <c r="BL210" s="190" t="s">
        <v>49</v>
      </c>
      <c r="BM210" s="191"/>
      <c r="BN210" s="191"/>
      <c r="BO210" s="191"/>
      <c r="BP210" s="191"/>
      <c r="BQ210" s="191"/>
      <c r="BR210" s="191"/>
      <c r="BS210" s="191"/>
      <c r="BT210" s="191"/>
      <c r="BU210" s="9"/>
      <c r="BV210" s="9"/>
      <c r="BW210" s="10"/>
      <c r="BX210" s="9"/>
      <c r="BY210" s="191" t="s">
        <v>43</v>
      </c>
      <c r="BZ210" s="191"/>
      <c r="CA210" s="191"/>
      <c r="CB210" s="191"/>
      <c r="CC210" s="191"/>
      <c r="CD210" s="191"/>
      <c r="CE210" s="191"/>
      <c r="CF210" s="194"/>
    </row>
    <row r="211" spans="1:84" ht="7.5" customHeight="1" x14ac:dyDescent="0.25">
      <c r="A211" s="192"/>
      <c r="B211" s="193"/>
      <c r="C211" s="193"/>
      <c r="D211" s="193"/>
      <c r="E211" s="193"/>
      <c r="F211" s="193"/>
      <c r="G211" s="193"/>
      <c r="H211" s="193"/>
      <c r="I211" s="193"/>
      <c r="J211" s="9"/>
      <c r="K211" s="9"/>
      <c r="L211" s="9"/>
      <c r="M211" s="9"/>
      <c r="N211" s="193"/>
      <c r="O211" s="193"/>
      <c r="P211" s="193"/>
      <c r="Q211" s="193"/>
      <c r="R211" s="193"/>
      <c r="S211" s="193"/>
      <c r="T211" s="193"/>
      <c r="U211" s="195"/>
      <c r="V211" s="192"/>
      <c r="W211" s="193"/>
      <c r="X211" s="193"/>
      <c r="Y211" s="193"/>
      <c r="Z211" s="193"/>
      <c r="AA211" s="193"/>
      <c r="AB211" s="193"/>
      <c r="AC211" s="193"/>
      <c r="AD211" s="193"/>
      <c r="AE211" s="9"/>
      <c r="AF211" s="9"/>
      <c r="AG211" s="9"/>
      <c r="AH211" s="9"/>
      <c r="AI211" s="193"/>
      <c r="AJ211" s="193"/>
      <c r="AK211" s="193"/>
      <c r="AL211" s="193"/>
      <c r="AM211" s="193"/>
      <c r="AN211" s="193"/>
      <c r="AO211" s="193"/>
      <c r="AP211" s="195"/>
      <c r="AQ211" s="192"/>
      <c r="AR211" s="193"/>
      <c r="AS211" s="193"/>
      <c r="AT211" s="193"/>
      <c r="AU211" s="193"/>
      <c r="AV211" s="193"/>
      <c r="AW211" s="193"/>
      <c r="AX211" s="193"/>
      <c r="AY211" s="193"/>
      <c r="AZ211" s="9"/>
      <c r="BA211" s="9"/>
      <c r="BB211" s="9"/>
      <c r="BC211" s="9"/>
      <c r="BD211" s="193"/>
      <c r="BE211" s="193"/>
      <c r="BF211" s="193"/>
      <c r="BG211" s="193"/>
      <c r="BH211" s="193"/>
      <c r="BI211" s="193"/>
      <c r="BJ211" s="193"/>
      <c r="BK211" s="195"/>
      <c r="BL211" s="192"/>
      <c r="BM211" s="193"/>
      <c r="BN211" s="193"/>
      <c r="BO211" s="193"/>
      <c r="BP211" s="193"/>
      <c r="BQ211" s="193"/>
      <c r="BR211" s="193"/>
      <c r="BS211" s="193"/>
      <c r="BT211" s="193"/>
      <c r="BU211" s="9"/>
      <c r="BV211" s="9"/>
      <c r="BW211" s="9"/>
      <c r="BX211" s="9"/>
      <c r="BY211" s="193"/>
      <c r="BZ211" s="193"/>
      <c r="CA211" s="193"/>
      <c r="CB211" s="193"/>
      <c r="CC211" s="193"/>
      <c r="CD211" s="193"/>
      <c r="CE211" s="193"/>
      <c r="CF211" s="195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18">
        <v>7</v>
      </c>
      <c r="I213" s="218"/>
      <c r="J213" s="218"/>
      <c r="K213" s="171" t="s">
        <v>1</v>
      </c>
      <c r="L213" s="218">
        <v>1</v>
      </c>
      <c r="M213" s="218"/>
      <c r="N213" s="218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18">
        <v>5</v>
      </c>
      <c r="AD213" s="218"/>
      <c r="AE213" s="218"/>
      <c r="AF213" s="171" t="s">
        <v>1</v>
      </c>
      <c r="AG213" s="218">
        <v>3</v>
      </c>
      <c r="AH213" s="218"/>
      <c r="AI213" s="218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18">
        <v>6</v>
      </c>
      <c r="AY213" s="218"/>
      <c r="AZ213" s="218"/>
      <c r="BA213" s="171" t="s">
        <v>1</v>
      </c>
      <c r="BB213" s="218">
        <v>2</v>
      </c>
      <c r="BC213" s="218"/>
      <c r="BD213" s="218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18">
        <v>4</v>
      </c>
      <c r="BT213" s="218"/>
      <c r="BU213" s="218"/>
      <c r="BV213" s="171" t="s">
        <v>1</v>
      </c>
      <c r="BW213" s="218">
        <v>8</v>
      </c>
      <c r="BX213" s="218"/>
      <c r="BY213" s="218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19"/>
      <c r="I214" s="219"/>
      <c r="J214" s="219"/>
      <c r="K214" s="172"/>
      <c r="L214" s="219"/>
      <c r="M214" s="219"/>
      <c r="N214" s="219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19"/>
      <c r="AD214" s="219"/>
      <c r="AE214" s="219"/>
      <c r="AF214" s="172"/>
      <c r="AG214" s="219"/>
      <c r="AH214" s="219"/>
      <c r="AI214" s="219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19"/>
      <c r="AY214" s="219"/>
      <c r="AZ214" s="219"/>
      <c r="BA214" s="172"/>
      <c r="BB214" s="219"/>
      <c r="BC214" s="219"/>
      <c r="BD214" s="219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19"/>
      <c r="BT214" s="219"/>
      <c r="BU214" s="219"/>
      <c r="BV214" s="172"/>
      <c r="BW214" s="219"/>
      <c r="BX214" s="219"/>
      <c r="BY214" s="219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ht="7.5" customHeight="1" x14ac:dyDescent="0.2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6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8"/>
      <c r="AQ216" s="6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8"/>
    </row>
    <row r="217" spans="1:84" s="93" customFormat="1" ht="7.5" customHeight="1" x14ac:dyDescent="0.25">
      <c r="A217" s="173">
        <f>Results!B17</f>
        <v>0</v>
      </c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>
        <f>Results!B5</f>
        <v>0</v>
      </c>
      <c r="M217" s="174"/>
      <c r="N217" s="174"/>
      <c r="O217" s="174"/>
      <c r="P217" s="174"/>
      <c r="Q217" s="174"/>
      <c r="R217" s="174"/>
      <c r="S217" s="174"/>
      <c r="T217" s="174"/>
      <c r="U217" s="177"/>
      <c r="V217" s="173">
        <f>Results!B13</f>
        <v>0</v>
      </c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>
        <f>Results!B9</f>
        <v>0</v>
      </c>
      <c r="AH217" s="174"/>
      <c r="AI217" s="174"/>
      <c r="AJ217" s="174"/>
      <c r="AK217" s="174"/>
      <c r="AL217" s="174"/>
      <c r="AM217" s="174"/>
      <c r="AN217" s="174"/>
      <c r="AO217" s="174"/>
      <c r="AP217" s="177"/>
      <c r="AQ217" s="173">
        <f>Results!B15</f>
        <v>0</v>
      </c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>
        <f>Results!B7</f>
        <v>0</v>
      </c>
      <c r="BC217" s="174"/>
      <c r="BD217" s="174"/>
      <c r="BE217" s="174"/>
      <c r="BF217" s="174"/>
      <c r="BG217" s="174"/>
      <c r="BH217" s="174"/>
      <c r="BI217" s="174"/>
      <c r="BJ217" s="174"/>
      <c r="BK217" s="177"/>
      <c r="BL217" s="173">
        <f>Results!B11</f>
        <v>0</v>
      </c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>
        <f>Results!B19</f>
        <v>0</v>
      </c>
      <c r="BX217" s="174"/>
      <c r="BY217" s="174"/>
      <c r="BZ217" s="174"/>
      <c r="CA217" s="174"/>
      <c r="CB217" s="174"/>
      <c r="CC217" s="174"/>
      <c r="CD217" s="174"/>
      <c r="CE217" s="174"/>
      <c r="CF217" s="177"/>
    </row>
    <row r="218" spans="1:84" s="93" customFormat="1" ht="7.5" customHeight="1" x14ac:dyDescent="0.25">
      <c r="A218" s="175"/>
      <c r="B218" s="176"/>
      <c r="C218" s="176"/>
      <c r="D218" s="176"/>
      <c r="E218" s="176"/>
      <c r="F218" s="176"/>
      <c r="G218" s="176"/>
      <c r="H218" s="176"/>
      <c r="I218" s="176"/>
      <c r="J218" s="176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7"/>
      <c r="V218" s="175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7"/>
      <c r="AQ218" s="175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4"/>
      <c r="BB218" s="174"/>
      <c r="BC218" s="174"/>
      <c r="BD218" s="174"/>
      <c r="BE218" s="174"/>
      <c r="BF218" s="174"/>
      <c r="BG218" s="174"/>
      <c r="BH218" s="174"/>
      <c r="BI218" s="174"/>
      <c r="BJ218" s="174"/>
      <c r="BK218" s="177"/>
      <c r="BL218" s="175"/>
      <c r="BM218" s="176"/>
      <c r="BN218" s="176"/>
      <c r="BO218" s="176"/>
      <c r="BP218" s="176"/>
      <c r="BQ218" s="176"/>
      <c r="BR218" s="176"/>
      <c r="BS218" s="176"/>
      <c r="BT218" s="176"/>
      <c r="BU218" s="176"/>
      <c r="BV218" s="174"/>
      <c r="BW218" s="174"/>
      <c r="BX218" s="174"/>
      <c r="BY218" s="174"/>
      <c r="BZ218" s="174"/>
      <c r="CA218" s="174"/>
      <c r="CB218" s="174"/>
      <c r="CC218" s="174"/>
      <c r="CD218" s="174"/>
      <c r="CE218" s="174"/>
      <c r="CF218" s="177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78" t="s">
        <v>5</v>
      </c>
      <c r="B220" s="179"/>
      <c r="C220" s="179"/>
      <c r="D220" s="179"/>
      <c r="E220" s="179"/>
      <c r="F220" s="179"/>
      <c r="G220" s="179"/>
      <c r="H220" s="179"/>
      <c r="I220" s="179"/>
      <c r="J220" s="179"/>
      <c r="K220" s="182">
        <v>1</v>
      </c>
      <c r="L220" s="182"/>
      <c r="M220" s="183"/>
      <c r="N220" s="183"/>
      <c r="O220" s="183"/>
      <c r="P220" s="183"/>
      <c r="Q220" s="183"/>
      <c r="R220" s="183"/>
      <c r="S220" s="183"/>
      <c r="T220" s="183"/>
      <c r="U220" s="184"/>
      <c r="V220" s="178" t="s">
        <v>5</v>
      </c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82">
        <v>1</v>
      </c>
      <c r="AG220" s="182"/>
      <c r="AH220" s="183"/>
      <c r="AI220" s="183"/>
      <c r="AJ220" s="183"/>
      <c r="AK220" s="183"/>
      <c r="AL220" s="183"/>
      <c r="AM220" s="183"/>
      <c r="AN220" s="183"/>
      <c r="AO220" s="183"/>
      <c r="AP220" s="184"/>
      <c r="AQ220" s="178" t="s">
        <v>5</v>
      </c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82">
        <v>1</v>
      </c>
      <c r="BB220" s="182"/>
      <c r="BC220" s="183"/>
      <c r="BD220" s="183"/>
      <c r="BE220" s="183"/>
      <c r="BF220" s="183"/>
      <c r="BG220" s="183"/>
      <c r="BH220" s="183"/>
      <c r="BI220" s="183"/>
      <c r="BJ220" s="183"/>
      <c r="BK220" s="184"/>
      <c r="BL220" s="178" t="s">
        <v>5</v>
      </c>
      <c r="BM220" s="179"/>
      <c r="BN220" s="179"/>
      <c r="BO220" s="179"/>
      <c r="BP220" s="179"/>
      <c r="BQ220" s="179"/>
      <c r="BR220" s="179"/>
      <c r="BS220" s="179"/>
      <c r="BT220" s="179"/>
      <c r="BU220" s="179"/>
      <c r="BV220" s="182">
        <v>1</v>
      </c>
      <c r="BW220" s="182"/>
      <c r="BX220" s="183"/>
      <c r="BY220" s="183"/>
      <c r="BZ220" s="183"/>
      <c r="CA220" s="183"/>
      <c r="CB220" s="183"/>
      <c r="CC220" s="183"/>
      <c r="CD220" s="183"/>
      <c r="CE220" s="183"/>
      <c r="CF220" s="184"/>
    </row>
    <row r="221" spans="1:84" ht="7.5" customHeight="1" x14ac:dyDescent="0.25">
      <c r="A221" s="178"/>
      <c r="B221" s="179"/>
      <c r="C221" s="179"/>
      <c r="D221" s="179"/>
      <c r="E221" s="179"/>
      <c r="F221" s="179"/>
      <c r="G221" s="179"/>
      <c r="H221" s="179"/>
      <c r="I221" s="179"/>
      <c r="J221" s="179"/>
      <c r="K221" s="182"/>
      <c r="L221" s="182"/>
      <c r="M221" s="183"/>
      <c r="N221" s="183"/>
      <c r="O221" s="183"/>
      <c r="P221" s="183"/>
      <c r="Q221" s="183"/>
      <c r="R221" s="183"/>
      <c r="S221" s="183"/>
      <c r="T221" s="183"/>
      <c r="U221" s="184"/>
      <c r="V221" s="178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82"/>
      <c r="AG221" s="182"/>
      <c r="AH221" s="183"/>
      <c r="AI221" s="183"/>
      <c r="AJ221" s="183"/>
      <c r="AK221" s="183"/>
      <c r="AL221" s="183"/>
      <c r="AM221" s="183"/>
      <c r="AN221" s="183"/>
      <c r="AO221" s="183"/>
      <c r="AP221" s="184"/>
      <c r="AQ221" s="178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82"/>
      <c r="BB221" s="182"/>
      <c r="BC221" s="183"/>
      <c r="BD221" s="183"/>
      <c r="BE221" s="183"/>
      <c r="BF221" s="183"/>
      <c r="BG221" s="183"/>
      <c r="BH221" s="183"/>
      <c r="BI221" s="183"/>
      <c r="BJ221" s="183"/>
      <c r="BK221" s="184"/>
      <c r="BL221" s="178"/>
      <c r="BM221" s="179"/>
      <c r="BN221" s="179"/>
      <c r="BO221" s="179"/>
      <c r="BP221" s="179"/>
      <c r="BQ221" s="179"/>
      <c r="BR221" s="179"/>
      <c r="BS221" s="179"/>
      <c r="BT221" s="179"/>
      <c r="BU221" s="179"/>
      <c r="BV221" s="182"/>
      <c r="BW221" s="182"/>
      <c r="BX221" s="183"/>
      <c r="BY221" s="183"/>
      <c r="BZ221" s="183"/>
      <c r="CA221" s="183"/>
      <c r="CB221" s="183"/>
      <c r="CC221" s="183"/>
      <c r="CD221" s="183"/>
      <c r="CE221" s="183"/>
      <c r="CF221" s="184"/>
    </row>
    <row r="222" spans="1:84" ht="7.5" customHeight="1" x14ac:dyDescent="0.25">
      <c r="A222" s="180"/>
      <c r="B222" s="181"/>
      <c r="C222" s="181"/>
      <c r="D222" s="181"/>
      <c r="E222" s="181"/>
      <c r="F222" s="181"/>
      <c r="G222" s="181"/>
      <c r="H222" s="181"/>
      <c r="I222" s="181"/>
      <c r="J222" s="181"/>
      <c r="K222" s="182"/>
      <c r="L222" s="182"/>
      <c r="M222" s="185"/>
      <c r="N222" s="185"/>
      <c r="O222" s="185"/>
      <c r="P222" s="185"/>
      <c r="Q222" s="185"/>
      <c r="R222" s="185"/>
      <c r="S222" s="185"/>
      <c r="T222" s="185"/>
      <c r="U222" s="186"/>
      <c r="V222" s="180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2"/>
      <c r="AG222" s="182"/>
      <c r="AH222" s="185"/>
      <c r="AI222" s="185"/>
      <c r="AJ222" s="185"/>
      <c r="AK222" s="185"/>
      <c r="AL222" s="185"/>
      <c r="AM222" s="185"/>
      <c r="AN222" s="185"/>
      <c r="AO222" s="185"/>
      <c r="AP222" s="186"/>
      <c r="AQ222" s="180"/>
      <c r="AR222" s="181"/>
      <c r="AS222" s="181"/>
      <c r="AT222" s="181"/>
      <c r="AU222" s="181"/>
      <c r="AV222" s="181"/>
      <c r="AW222" s="181"/>
      <c r="AX222" s="181"/>
      <c r="AY222" s="181"/>
      <c r="AZ222" s="181"/>
      <c r="BA222" s="182"/>
      <c r="BB222" s="182"/>
      <c r="BC222" s="185"/>
      <c r="BD222" s="185"/>
      <c r="BE222" s="185"/>
      <c r="BF222" s="185"/>
      <c r="BG222" s="185"/>
      <c r="BH222" s="185"/>
      <c r="BI222" s="185"/>
      <c r="BJ222" s="185"/>
      <c r="BK222" s="186"/>
      <c r="BL222" s="180"/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2"/>
      <c r="BW222" s="182"/>
      <c r="BX222" s="185"/>
      <c r="BY222" s="185"/>
      <c r="BZ222" s="185"/>
      <c r="CA222" s="185"/>
      <c r="CB222" s="185"/>
      <c r="CC222" s="185"/>
      <c r="CD222" s="185"/>
      <c r="CE222" s="185"/>
      <c r="CF222" s="186"/>
    </row>
    <row r="223" spans="1:84" ht="7.5" customHeight="1" x14ac:dyDescent="0.25">
      <c r="A223" s="196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>
        <v>2</v>
      </c>
      <c r="L223" s="182"/>
      <c r="M223" s="179" t="s">
        <v>5</v>
      </c>
      <c r="N223" s="179"/>
      <c r="O223" s="179"/>
      <c r="P223" s="179"/>
      <c r="Q223" s="179"/>
      <c r="R223" s="179"/>
      <c r="S223" s="179"/>
      <c r="T223" s="179"/>
      <c r="U223" s="199"/>
      <c r="V223" s="196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>
        <v>2</v>
      </c>
      <c r="AG223" s="182"/>
      <c r="AH223" s="179" t="s">
        <v>5</v>
      </c>
      <c r="AI223" s="179"/>
      <c r="AJ223" s="179"/>
      <c r="AK223" s="179"/>
      <c r="AL223" s="179"/>
      <c r="AM223" s="179"/>
      <c r="AN223" s="179"/>
      <c r="AO223" s="179"/>
      <c r="AP223" s="199"/>
      <c r="AQ223" s="196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>
        <v>2</v>
      </c>
      <c r="BB223" s="182"/>
      <c r="BC223" s="179" t="s">
        <v>5</v>
      </c>
      <c r="BD223" s="179"/>
      <c r="BE223" s="179"/>
      <c r="BF223" s="179"/>
      <c r="BG223" s="179"/>
      <c r="BH223" s="179"/>
      <c r="BI223" s="179"/>
      <c r="BJ223" s="179"/>
      <c r="BK223" s="199"/>
      <c r="BL223" s="196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>
        <v>2</v>
      </c>
      <c r="BW223" s="182"/>
      <c r="BX223" s="179" t="s">
        <v>5</v>
      </c>
      <c r="BY223" s="179"/>
      <c r="BZ223" s="179"/>
      <c r="CA223" s="179"/>
      <c r="CB223" s="179"/>
      <c r="CC223" s="179"/>
      <c r="CD223" s="179"/>
      <c r="CE223" s="179"/>
      <c r="CF223" s="199"/>
    </row>
    <row r="224" spans="1:84" ht="7.5" customHeight="1" x14ac:dyDescent="0.25">
      <c r="A224" s="196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79"/>
      <c r="N224" s="179"/>
      <c r="O224" s="179"/>
      <c r="P224" s="179"/>
      <c r="Q224" s="179"/>
      <c r="R224" s="179"/>
      <c r="S224" s="179"/>
      <c r="T224" s="179"/>
      <c r="U224" s="199"/>
      <c r="V224" s="196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79"/>
      <c r="AI224" s="179"/>
      <c r="AJ224" s="179"/>
      <c r="AK224" s="179"/>
      <c r="AL224" s="179"/>
      <c r="AM224" s="179"/>
      <c r="AN224" s="179"/>
      <c r="AO224" s="179"/>
      <c r="AP224" s="199"/>
      <c r="AQ224" s="196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79"/>
      <c r="BD224" s="179"/>
      <c r="BE224" s="179"/>
      <c r="BF224" s="179"/>
      <c r="BG224" s="179"/>
      <c r="BH224" s="179"/>
      <c r="BI224" s="179"/>
      <c r="BJ224" s="179"/>
      <c r="BK224" s="199"/>
      <c r="BL224" s="196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79"/>
      <c r="BY224" s="179"/>
      <c r="BZ224" s="179"/>
      <c r="CA224" s="179"/>
      <c r="CB224" s="179"/>
      <c r="CC224" s="179"/>
      <c r="CD224" s="179"/>
      <c r="CE224" s="179"/>
      <c r="CF224" s="199"/>
    </row>
    <row r="225" spans="1:84" ht="7.5" customHeight="1" x14ac:dyDescent="0.25">
      <c r="A225" s="197"/>
      <c r="B225" s="198"/>
      <c r="C225" s="198"/>
      <c r="D225" s="198"/>
      <c r="E225" s="198"/>
      <c r="F225" s="198"/>
      <c r="G225" s="198"/>
      <c r="H225" s="198"/>
      <c r="I225" s="198"/>
      <c r="J225" s="198"/>
      <c r="K225" s="182"/>
      <c r="L225" s="182"/>
      <c r="M225" s="181"/>
      <c r="N225" s="181"/>
      <c r="O225" s="181"/>
      <c r="P225" s="181"/>
      <c r="Q225" s="181"/>
      <c r="R225" s="181"/>
      <c r="S225" s="181"/>
      <c r="T225" s="181"/>
      <c r="U225" s="200"/>
      <c r="V225" s="197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82"/>
      <c r="AG225" s="182"/>
      <c r="AH225" s="181"/>
      <c r="AI225" s="181"/>
      <c r="AJ225" s="181"/>
      <c r="AK225" s="181"/>
      <c r="AL225" s="181"/>
      <c r="AM225" s="181"/>
      <c r="AN225" s="181"/>
      <c r="AO225" s="181"/>
      <c r="AP225" s="200"/>
      <c r="AQ225" s="197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82"/>
      <c r="BB225" s="182"/>
      <c r="BC225" s="181"/>
      <c r="BD225" s="181"/>
      <c r="BE225" s="181"/>
      <c r="BF225" s="181"/>
      <c r="BG225" s="181"/>
      <c r="BH225" s="181"/>
      <c r="BI225" s="181"/>
      <c r="BJ225" s="181"/>
      <c r="BK225" s="200"/>
      <c r="BL225" s="197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82"/>
      <c r="BW225" s="182"/>
      <c r="BX225" s="181"/>
      <c r="BY225" s="181"/>
      <c r="BZ225" s="181"/>
      <c r="CA225" s="181"/>
      <c r="CB225" s="181"/>
      <c r="CC225" s="181"/>
      <c r="CD225" s="181"/>
      <c r="CE225" s="181"/>
      <c r="CF225" s="200"/>
    </row>
    <row r="226" spans="1:84" ht="7.5" customHeight="1" x14ac:dyDescent="0.25">
      <c r="A226" s="178" t="s">
        <v>5</v>
      </c>
      <c r="B226" s="179"/>
      <c r="C226" s="179"/>
      <c r="D226" s="179"/>
      <c r="E226" s="179"/>
      <c r="F226" s="179"/>
      <c r="G226" s="179"/>
      <c r="H226" s="179"/>
      <c r="I226" s="179"/>
      <c r="J226" s="179"/>
      <c r="K226" s="182">
        <v>3</v>
      </c>
      <c r="L226" s="182"/>
      <c r="M226" s="182"/>
      <c r="N226" s="182"/>
      <c r="O226" s="182"/>
      <c r="P226" s="182"/>
      <c r="Q226" s="182"/>
      <c r="R226" s="182"/>
      <c r="S226" s="182"/>
      <c r="T226" s="182"/>
      <c r="U226" s="201"/>
      <c r="V226" s="178" t="s">
        <v>5</v>
      </c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82">
        <v>3</v>
      </c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201"/>
      <c r="AQ226" s="178" t="s">
        <v>5</v>
      </c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82">
        <v>3</v>
      </c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201"/>
      <c r="BL226" s="178" t="s">
        <v>5</v>
      </c>
      <c r="BM226" s="179"/>
      <c r="BN226" s="179"/>
      <c r="BO226" s="179"/>
      <c r="BP226" s="179"/>
      <c r="BQ226" s="179"/>
      <c r="BR226" s="179"/>
      <c r="BS226" s="179"/>
      <c r="BT226" s="179"/>
      <c r="BU226" s="179"/>
      <c r="BV226" s="182">
        <v>3</v>
      </c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201"/>
    </row>
    <row r="227" spans="1:84" ht="7.5" customHeight="1" x14ac:dyDescent="0.25">
      <c r="A227" s="178"/>
      <c r="B227" s="179"/>
      <c r="C227" s="179"/>
      <c r="D227" s="179"/>
      <c r="E227" s="179"/>
      <c r="F227" s="179"/>
      <c r="G227" s="179"/>
      <c r="H227" s="179"/>
      <c r="I227" s="179"/>
      <c r="J227" s="179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201"/>
      <c r="V227" s="178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201"/>
      <c r="AQ227" s="178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201"/>
      <c r="BL227" s="178"/>
      <c r="BM227" s="179"/>
      <c r="BN227" s="179"/>
      <c r="BO227" s="179"/>
      <c r="BP227" s="179"/>
      <c r="BQ227" s="179"/>
      <c r="BR227" s="179"/>
      <c r="BS227" s="179"/>
      <c r="BT227" s="179"/>
      <c r="BU227" s="179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201"/>
    </row>
    <row r="228" spans="1:84" ht="7.5" customHeight="1" x14ac:dyDescent="0.25">
      <c r="A228" s="180"/>
      <c r="B228" s="181"/>
      <c r="C228" s="181"/>
      <c r="D228" s="181"/>
      <c r="E228" s="181"/>
      <c r="F228" s="181"/>
      <c r="G228" s="181"/>
      <c r="H228" s="181"/>
      <c r="I228" s="181"/>
      <c r="J228" s="181"/>
      <c r="K228" s="182"/>
      <c r="L228" s="182"/>
      <c r="M228" s="198"/>
      <c r="N228" s="198"/>
      <c r="O228" s="198"/>
      <c r="P228" s="198"/>
      <c r="Q228" s="198"/>
      <c r="R228" s="198"/>
      <c r="S228" s="198"/>
      <c r="T228" s="198"/>
      <c r="U228" s="202"/>
      <c r="V228" s="180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2"/>
      <c r="AG228" s="182"/>
      <c r="AH228" s="198"/>
      <c r="AI228" s="198"/>
      <c r="AJ228" s="198"/>
      <c r="AK228" s="198"/>
      <c r="AL228" s="198"/>
      <c r="AM228" s="198"/>
      <c r="AN228" s="198"/>
      <c r="AO228" s="198"/>
      <c r="AP228" s="202"/>
      <c r="AQ228" s="180"/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2"/>
      <c r="BB228" s="182"/>
      <c r="BC228" s="198"/>
      <c r="BD228" s="198"/>
      <c r="BE228" s="198"/>
      <c r="BF228" s="198"/>
      <c r="BG228" s="198"/>
      <c r="BH228" s="198"/>
      <c r="BI228" s="198"/>
      <c r="BJ228" s="198"/>
      <c r="BK228" s="202"/>
      <c r="BL228" s="180"/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2"/>
      <c r="BW228" s="182"/>
      <c r="BX228" s="198"/>
      <c r="BY228" s="198"/>
      <c r="BZ228" s="198"/>
      <c r="CA228" s="198"/>
      <c r="CB228" s="198"/>
      <c r="CC228" s="198"/>
      <c r="CD228" s="198"/>
      <c r="CE228" s="198"/>
      <c r="CF228" s="202"/>
    </row>
    <row r="229" spans="1:84" ht="7.5" customHeight="1" x14ac:dyDescent="0.25">
      <c r="A229" s="196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>
        <v>4</v>
      </c>
      <c r="L229" s="182"/>
      <c r="M229" s="179" t="s">
        <v>5</v>
      </c>
      <c r="N229" s="179"/>
      <c r="O229" s="179"/>
      <c r="P229" s="179"/>
      <c r="Q229" s="179"/>
      <c r="R229" s="179"/>
      <c r="S229" s="179"/>
      <c r="T229" s="179"/>
      <c r="U229" s="199"/>
      <c r="V229" s="196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>
        <v>4</v>
      </c>
      <c r="AG229" s="182"/>
      <c r="AH229" s="179" t="s">
        <v>5</v>
      </c>
      <c r="AI229" s="179"/>
      <c r="AJ229" s="179"/>
      <c r="AK229" s="179"/>
      <c r="AL229" s="179"/>
      <c r="AM229" s="179"/>
      <c r="AN229" s="179"/>
      <c r="AO229" s="179"/>
      <c r="AP229" s="199"/>
      <c r="AQ229" s="196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>
        <v>4</v>
      </c>
      <c r="BB229" s="182"/>
      <c r="BC229" s="179" t="s">
        <v>5</v>
      </c>
      <c r="BD229" s="179"/>
      <c r="BE229" s="179"/>
      <c r="BF229" s="179"/>
      <c r="BG229" s="179"/>
      <c r="BH229" s="179"/>
      <c r="BI229" s="179"/>
      <c r="BJ229" s="179"/>
      <c r="BK229" s="199"/>
      <c r="BL229" s="196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>
        <v>4</v>
      </c>
      <c r="BW229" s="182"/>
      <c r="BX229" s="179" t="s">
        <v>5</v>
      </c>
      <c r="BY229" s="179"/>
      <c r="BZ229" s="179"/>
      <c r="CA229" s="179"/>
      <c r="CB229" s="179"/>
      <c r="CC229" s="179"/>
      <c r="CD229" s="179"/>
      <c r="CE229" s="179"/>
      <c r="CF229" s="199"/>
    </row>
    <row r="230" spans="1:84" ht="7.5" customHeight="1" x14ac:dyDescent="0.25">
      <c r="A230" s="196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79"/>
      <c r="N230" s="179"/>
      <c r="O230" s="179"/>
      <c r="P230" s="179"/>
      <c r="Q230" s="179"/>
      <c r="R230" s="179"/>
      <c r="S230" s="179"/>
      <c r="T230" s="179"/>
      <c r="U230" s="199"/>
      <c r="V230" s="196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79"/>
      <c r="AI230" s="179"/>
      <c r="AJ230" s="179"/>
      <c r="AK230" s="179"/>
      <c r="AL230" s="179"/>
      <c r="AM230" s="179"/>
      <c r="AN230" s="179"/>
      <c r="AO230" s="179"/>
      <c r="AP230" s="199"/>
      <c r="AQ230" s="196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79"/>
      <c r="BD230" s="179"/>
      <c r="BE230" s="179"/>
      <c r="BF230" s="179"/>
      <c r="BG230" s="179"/>
      <c r="BH230" s="179"/>
      <c r="BI230" s="179"/>
      <c r="BJ230" s="179"/>
      <c r="BK230" s="199"/>
      <c r="BL230" s="196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79"/>
      <c r="BY230" s="179"/>
      <c r="BZ230" s="179"/>
      <c r="CA230" s="179"/>
      <c r="CB230" s="179"/>
      <c r="CC230" s="179"/>
      <c r="CD230" s="179"/>
      <c r="CE230" s="179"/>
      <c r="CF230" s="199"/>
    </row>
    <row r="231" spans="1:84" ht="7.5" customHeight="1" x14ac:dyDescent="0.25">
      <c r="A231" s="197"/>
      <c r="B231" s="198"/>
      <c r="C231" s="198"/>
      <c r="D231" s="198"/>
      <c r="E231" s="198"/>
      <c r="F231" s="198"/>
      <c r="G231" s="198"/>
      <c r="H231" s="198"/>
      <c r="I231" s="198"/>
      <c r="J231" s="198"/>
      <c r="K231" s="182"/>
      <c r="L231" s="182"/>
      <c r="M231" s="181"/>
      <c r="N231" s="181"/>
      <c r="O231" s="181"/>
      <c r="P231" s="181"/>
      <c r="Q231" s="181"/>
      <c r="R231" s="181"/>
      <c r="S231" s="181"/>
      <c r="T231" s="181"/>
      <c r="U231" s="200"/>
      <c r="V231" s="197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82"/>
      <c r="AG231" s="182"/>
      <c r="AH231" s="181"/>
      <c r="AI231" s="181"/>
      <c r="AJ231" s="181"/>
      <c r="AK231" s="181"/>
      <c r="AL231" s="181"/>
      <c r="AM231" s="181"/>
      <c r="AN231" s="181"/>
      <c r="AO231" s="181"/>
      <c r="AP231" s="200"/>
      <c r="AQ231" s="197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82"/>
      <c r="BB231" s="182"/>
      <c r="BC231" s="181"/>
      <c r="BD231" s="181"/>
      <c r="BE231" s="181"/>
      <c r="BF231" s="181"/>
      <c r="BG231" s="181"/>
      <c r="BH231" s="181"/>
      <c r="BI231" s="181"/>
      <c r="BJ231" s="181"/>
      <c r="BK231" s="200"/>
      <c r="BL231" s="197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82"/>
      <c r="BW231" s="182"/>
      <c r="BX231" s="181"/>
      <c r="BY231" s="181"/>
      <c r="BZ231" s="181"/>
      <c r="CA231" s="181"/>
      <c r="CB231" s="181"/>
      <c r="CC231" s="181"/>
      <c r="CD231" s="181"/>
      <c r="CE231" s="181"/>
      <c r="CF231" s="200"/>
    </row>
    <row r="232" spans="1:84" ht="7.5" customHeight="1" x14ac:dyDescent="0.25">
      <c r="A232" s="205" t="s">
        <v>18</v>
      </c>
      <c r="B232" s="206"/>
      <c r="C232" s="206"/>
      <c r="D232" s="206"/>
      <c r="E232" s="206"/>
      <c r="F232" s="206"/>
      <c r="G232" s="206"/>
      <c r="H232" s="206"/>
      <c r="I232" s="206"/>
      <c r="J232" s="206"/>
      <c r="K232" s="209" t="s">
        <v>1</v>
      </c>
      <c r="L232" s="209"/>
      <c r="M232" s="183"/>
      <c r="N232" s="183"/>
      <c r="O232" s="183"/>
      <c r="P232" s="183"/>
      <c r="Q232" s="183"/>
      <c r="R232" s="183"/>
      <c r="S232" s="183"/>
      <c r="T232" s="183"/>
      <c r="U232" s="184"/>
      <c r="V232" s="205" t="s">
        <v>18</v>
      </c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9" t="s">
        <v>1</v>
      </c>
      <c r="AG232" s="209"/>
      <c r="AH232" s="183"/>
      <c r="AI232" s="183"/>
      <c r="AJ232" s="183"/>
      <c r="AK232" s="183"/>
      <c r="AL232" s="183"/>
      <c r="AM232" s="183"/>
      <c r="AN232" s="183"/>
      <c r="AO232" s="183"/>
      <c r="AP232" s="184"/>
      <c r="AQ232" s="205" t="s">
        <v>18</v>
      </c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9" t="s">
        <v>1</v>
      </c>
      <c r="BB232" s="209"/>
      <c r="BC232" s="183"/>
      <c r="BD232" s="183"/>
      <c r="BE232" s="183"/>
      <c r="BF232" s="183"/>
      <c r="BG232" s="183"/>
      <c r="BH232" s="183"/>
      <c r="BI232" s="183"/>
      <c r="BJ232" s="183"/>
      <c r="BK232" s="184"/>
      <c r="BL232" s="205" t="s">
        <v>18</v>
      </c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9" t="s">
        <v>1</v>
      </c>
      <c r="BW232" s="209"/>
      <c r="BX232" s="183"/>
      <c r="BY232" s="183"/>
      <c r="BZ232" s="183"/>
      <c r="CA232" s="183"/>
      <c r="CB232" s="183"/>
      <c r="CC232" s="183"/>
      <c r="CD232" s="183"/>
      <c r="CE232" s="183"/>
      <c r="CF232" s="184"/>
    </row>
    <row r="233" spans="1:84" ht="7.5" customHeight="1" x14ac:dyDescent="0.25">
      <c r="A233" s="205"/>
      <c r="B233" s="206"/>
      <c r="C233" s="206"/>
      <c r="D233" s="206"/>
      <c r="E233" s="206"/>
      <c r="F233" s="206"/>
      <c r="G233" s="206"/>
      <c r="H233" s="206"/>
      <c r="I233" s="206"/>
      <c r="J233" s="206"/>
      <c r="K233" s="209"/>
      <c r="L233" s="209"/>
      <c r="M233" s="183"/>
      <c r="N233" s="183"/>
      <c r="O233" s="183"/>
      <c r="P233" s="183"/>
      <c r="Q233" s="183"/>
      <c r="R233" s="183"/>
      <c r="S233" s="183"/>
      <c r="T233" s="183"/>
      <c r="U233" s="184"/>
      <c r="V233" s="205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9"/>
      <c r="AG233" s="209"/>
      <c r="AH233" s="183"/>
      <c r="AI233" s="183"/>
      <c r="AJ233" s="183"/>
      <c r="AK233" s="183"/>
      <c r="AL233" s="183"/>
      <c r="AM233" s="183"/>
      <c r="AN233" s="183"/>
      <c r="AO233" s="183"/>
      <c r="AP233" s="184"/>
      <c r="AQ233" s="205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9"/>
      <c r="BB233" s="209"/>
      <c r="BC233" s="183"/>
      <c r="BD233" s="183"/>
      <c r="BE233" s="183"/>
      <c r="BF233" s="183"/>
      <c r="BG233" s="183"/>
      <c r="BH233" s="183"/>
      <c r="BI233" s="183"/>
      <c r="BJ233" s="183"/>
      <c r="BK233" s="184"/>
      <c r="BL233" s="205"/>
      <c r="BM233" s="206"/>
      <c r="BN233" s="206"/>
      <c r="BO233" s="206"/>
      <c r="BP233" s="206"/>
      <c r="BQ233" s="206"/>
      <c r="BR233" s="206"/>
      <c r="BS233" s="206"/>
      <c r="BT233" s="206"/>
      <c r="BU233" s="206"/>
      <c r="BV233" s="209"/>
      <c r="BW233" s="209"/>
      <c r="BX233" s="183"/>
      <c r="BY233" s="183"/>
      <c r="BZ233" s="183"/>
      <c r="CA233" s="183"/>
      <c r="CB233" s="183"/>
      <c r="CC233" s="183"/>
      <c r="CD233" s="183"/>
      <c r="CE233" s="183"/>
      <c r="CF233" s="184"/>
    </row>
    <row r="234" spans="1:84" ht="7.5" customHeight="1" x14ac:dyDescent="0.25">
      <c r="A234" s="207"/>
      <c r="B234" s="208"/>
      <c r="C234" s="208"/>
      <c r="D234" s="208"/>
      <c r="E234" s="208"/>
      <c r="F234" s="208"/>
      <c r="G234" s="208"/>
      <c r="H234" s="208"/>
      <c r="I234" s="208"/>
      <c r="J234" s="208"/>
      <c r="K234" s="209"/>
      <c r="L234" s="209"/>
      <c r="M234" s="185"/>
      <c r="N234" s="185"/>
      <c r="O234" s="185"/>
      <c r="P234" s="185"/>
      <c r="Q234" s="185"/>
      <c r="R234" s="185"/>
      <c r="S234" s="185"/>
      <c r="T234" s="185"/>
      <c r="U234" s="186"/>
      <c r="V234" s="207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9"/>
      <c r="AG234" s="209"/>
      <c r="AH234" s="185"/>
      <c r="AI234" s="185"/>
      <c r="AJ234" s="185"/>
      <c r="AK234" s="185"/>
      <c r="AL234" s="185"/>
      <c r="AM234" s="185"/>
      <c r="AN234" s="185"/>
      <c r="AO234" s="185"/>
      <c r="AP234" s="186"/>
      <c r="AQ234" s="207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9"/>
      <c r="BB234" s="209"/>
      <c r="BC234" s="185"/>
      <c r="BD234" s="185"/>
      <c r="BE234" s="185"/>
      <c r="BF234" s="185"/>
      <c r="BG234" s="185"/>
      <c r="BH234" s="185"/>
      <c r="BI234" s="185"/>
      <c r="BJ234" s="185"/>
      <c r="BK234" s="186"/>
      <c r="BL234" s="207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9"/>
      <c r="BW234" s="209"/>
      <c r="BX234" s="185"/>
      <c r="BY234" s="185"/>
      <c r="BZ234" s="185"/>
      <c r="CA234" s="185"/>
      <c r="CB234" s="185"/>
      <c r="CC234" s="185"/>
      <c r="CD234" s="185"/>
      <c r="CE234" s="185"/>
      <c r="CF234" s="186"/>
    </row>
    <row r="235" spans="1:84" ht="7.5" customHeight="1" x14ac:dyDescent="0.3">
      <c r="A235" s="28" t="s">
        <v>35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35</v>
      </c>
      <c r="N235" s="12"/>
      <c r="O235" s="12"/>
      <c r="P235" s="12"/>
      <c r="Q235" s="12"/>
      <c r="R235" s="12"/>
      <c r="S235" s="12"/>
      <c r="T235" s="12"/>
      <c r="U235" s="21"/>
      <c r="V235" s="28" t="s">
        <v>35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35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35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35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35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35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210">
        <f ca="1">NOW()</f>
        <v>44305.875664699073</v>
      </c>
      <c r="B237" s="211"/>
      <c r="C237" s="211"/>
      <c r="D237" s="211"/>
      <c r="E237" s="211"/>
      <c r="F237" s="211"/>
      <c r="G237" s="211"/>
      <c r="H237" s="24"/>
      <c r="I237" s="24"/>
      <c r="J237" s="12"/>
      <c r="K237" s="12"/>
      <c r="L237" s="12"/>
      <c r="M237" s="12"/>
      <c r="N237" s="12"/>
      <c r="O237" s="214"/>
      <c r="P237" s="214"/>
      <c r="Q237" s="214"/>
      <c r="R237" s="214"/>
      <c r="S237" s="214"/>
      <c r="T237" s="214"/>
      <c r="U237" s="214"/>
      <c r="V237" s="210">
        <f ca="1">NOW()</f>
        <v>44305.875664699073</v>
      </c>
      <c r="W237" s="211"/>
      <c r="X237" s="211"/>
      <c r="Y237" s="211"/>
      <c r="Z237" s="211"/>
      <c r="AA237" s="211"/>
      <c r="AB237" s="211"/>
      <c r="AC237" s="24"/>
      <c r="AD237" s="24"/>
      <c r="AE237" s="12"/>
      <c r="AF237" s="12"/>
      <c r="AG237" s="12"/>
      <c r="AH237" s="12"/>
      <c r="AI237" s="12"/>
      <c r="AJ237" s="214"/>
      <c r="AK237" s="214"/>
      <c r="AL237" s="214"/>
      <c r="AM237" s="214"/>
      <c r="AN237" s="214"/>
      <c r="AO237" s="214"/>
      <c r="AP237" s="215"/>
      <c r="AQ237" s="210">
        <f ca="1">NOW()</f>
        <v>44305.875664699073</v>
      </c>
      <c r="AR237" s="211"/>
      <c r="AS237" s="211"/>
      <c r="AT237" s="211"/>
      <c r="AU237" s="211"/>
      <c r="AV237" s="211"/>
      <c r="AW237" s="211"/>
      <c r="AX237" s="24"/>
      <c r="AY237" s="24"/>
      <c r="AZ237" s="12"/>
      <c r="BA237" s="12"/>
      <c r="BB237" s="12"/>
      <c r="BC237" s="12"/>
      <c r="BD237" s="12"/>
      <c r="BE237" s="214"/>
      <c r="BF237" s="214"/>
      <c r="BG237" s="214"/>
      <c r="BH237" s="214"/>
      <c r="BI237" s="214"/>
      <c r="BJ237" s="214"/>
      <c r="BK237" s="215"/>
      <c r="BL237" s="210">
        <f ca="1">NOW()</f>
        <v>44305.875664699073</v>
      </c>
      <c r="BM237" s="211"/>
      <c r="BN237" s="211"/>
      <c r="BO237" s="211"/>
      <c r="BP237" s="211"/>
      <c r="BQ237" s="211"/>
      <c r="BR237" s="211"/>
      <c r="BS237" s="24"/>
      <c r="BT237" s="24"/>
      <c r="BU237" s="12"/>
      <c r="BV237" s="12"/>
      <c r="BW237" s="12"/>
      <c r="BX237" s="12"/>
      <c r="BY237" s="12"/>
      <c r="BZ237" s="214"/>
      <c r="CA237" s="214"/>
      <c r="CB237" s="214"/>
      <c r="CC237" s="214"/>
      <c r="CD237" s="214"/>
      <c r="CE237" s="214"/>
      <c r="CF237" s="215"/>
    </row>
    <row r="238" spans="1:84" ht="7.5" customHeight="1" x14ac:dyDescent="0.3">
      <c r="A238" s="212"/>
      <c r="B238" s="213"/>
      <c r="C238" s="213"/>
      <c r="D238" s="213"/>
      <c r="E238" s="213"/>
      <c r="F238" s="213"/>
      <c r="G238" s="213"/>
      <c r="H238" s="26"/>
      <c r="I238" s="26"/>
      <c r="J238" s="27"/>
      <c r="K238" s="27"/>
      <c r="L238" s="27"/>
      <c r="M238" s="27"/>
      <c r="N238" s="27"/>
      <c r="O238" s="216"/>
      <c r="P238" s="216"/>
      <c r="Q238" s="216"/>
      <c r="R238" s="216"/>
      <c r="S238" s="216"/>
      <c r="T238" s="216"/>
      <c r="U238" s="216"/>
      <c r="V238" s="212"/>
      <c r="W238" s="213"/>
      <c r="X238" s="213"/>
      <c r="Y238" s="213"/>
      <c r="Z238" s="213"/>
      <c r="AA238" s="213"/>
      <c r="AB238" s="213"/>
      <c r="AC238" s="26"/>
      <c r="AD238" s="26"/>
      <c r="AE238" s="27"/>
      <c r="AF238" s="27"/>
      <c r="AG238" s="27"/>
      <c r="AH238" s="27"/>
      <c r="AI238" s="27"/>
      <c r="AJ238" s="216"/>
      <c r="AK238" s="216"/>
      <c r="AL238" s="216"/>
      <c r="AM238" s="216"/>
      <c r="AN238" s="216"/>
      <c r="AO238" s="216"/>
      <c r="AP238" s="217"/>
      <c r="AQ238" s="212"/>
      <c r="AR238" s="213"/>
      <c r="AS238" s="213"/>
      <c r="AT238" s="213"/>
      <c r="AU238" s="213"/>
      <c r="AV238" s="213"/>
      <c r="AW238" s="213"/>
      <c r="AX238" s="26"/>
      <c r="AY238" s="26"/>
      <c r="AZ238" s="27"/>
      <c r="BA238" s="27"/>
      <c r="BB238" s="27"/>
      <c r="BC238" s="27"/>
      <c r="BD238" s="27"/>
      <c r="BE238" s="216"/>
      <c r="BF238" s="216"/>
      <c r="BG238" s="216"/>
      <c r="BH238" s="216"/>
      <c r="BI238" s="216"/>
      <c r="BJ238" s="216"/>
      <c r="BK238" s="217"/>
      <c r="BL238" s="212"/>
      <c r="BM238" s="213"/>
      <c r="BN238" s="213"/>
      <c r="BO238" s="213"/>
      <c r="BP238" s="213"/>
      <c r="BQ238" s="213"/>
      <c r="BR238" s="213"/>
      <c r="BS238" s="26"/>
      <c r="BT238" s="26"/>
      <c r="BU238" s="27"/>
      <c r="BV238" s="27"/>
      <c r="BW238" s="27"/>
      <c r="BX238" s="27"/>
      <c r="BY238" s="27"/>
      <c r="BZ238" s="216"/>
      <c r="CA238" s="216"/>
      <c r="CB238" s="216"/>
      <c r="CC238" s="216"/>
      <c r="CD238" s="216"/>
      <c r="CE238" s="216"/>
      <c r="CF238" s="217"/>
    </row>
  </sheetData>
  <sheetProtection algorithmName="SHA-512" hashValue="aweOLocMZnsfTdJ9v8m2GDOPrqjtwDaIUq9YWUrCzCD/XUwdm6erhkeDjEm1VVIMJFlUQxJze15EKEwONb25ng==" saltValue="KiI44KDIK8b4m5dN46+s7g==" spinCount="100000" sheet="1" objects="1" scenarios="1"/>
  <mergeCells count="700">
    <mergeCell ref="BL237:BR238"/>
    <mergeCell ref="BZ237:CF238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226:J228"/>
    <mergeCell ref="K226:L228"/>
    <mergeCell ref="M226:U228"/>
    <mergeCell ref="V226:AE228"/>
    <mergeCell ref="AF226:AG228"/>
    <mergeCell ref="AH226:AP228"/>
    <mergeCell ref="AQ229:AZ231"/>
    <mergeCell ref="BA229:BB231"/>
    <mergeCell ref="BC229:BK231"/>
    <mergeCell ref="BL223:BU225"/>
    <mergeCell ref="BV223:BW225"/>
    <mergeCell ref="BX223:CF225"/>
    <mergeCell ref="BC220:BK222"/>
    <mergeCell ref="BL220:BU222"/>
    <mergeCell ref="BV220:BW222"/>
    <mergeCell ref="BX220:CF222"/>
    <mergeCell ref="AQ226:AZ228"/>
    <mergeCell ref="BA226:BB228"/>
    <mergeCell ref="BC226:BK228"/>
    <mergeCell ref="BL226:BU228"/>
    <mergeCell ref="BV226:BW228"/>
    <mergeCell ref="BX226:CF228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217:K218"/>
    <mergeCell ref="L217:U218"/>
    <mergeCell ref="V217:AF218"/>
    <mergeCell ref="AG217:AP218"/>
    <mergeCell ref="AQ217:BA218"/>
    <mergeCell ref="BB217:BK218"/>
    <mergeCell ref="A223:J225"/>
    <mergeCell ref="K223:L225"/>
    <mergeCell ref="M223:U225"/>
    <mergeCell ref="V223:AE225"/>
    <mergeCell ref="AF223:AG225"/>
    <mergeCell ref="AH223:AP225"/>
    <mergeCell ref="AQ223:AZ225"/>
    <mergeCell ref="BA223:BB225"/>
    <mergeCell ref="BC223:BK225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B213:BD214"/>
    <mergeCell ref="BS213:BU214"/>
    <mergeCell ref="BV213:BV214"/>
    <mergeCell ref="BW213:BY21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192:J194"/>
    <mergeCell ref="K192:L194"/>
    <mergeCell ref="M192:U194"/>
    <mergeCell ref="V192:AE194"/>
    <mergeCell ref="AF192:AG194"/>
    <mergeCell ref="AH192:AP194"/>
    <mergeCell ref="AQ195:AZ197"/>
    <mergeCell ref="BA195:BB197"/>
    <mergeCell ref="BC195:BK197"/>
    <mergeCell ref="BL189:BU191"/>
    <mergeCell ref="BV189:BW191"/>
    <mergeCell ref="BX189:CF191"/>
    <mergeCell ref="BC186:BK188"/>
    <mergeCell ref="BL186:BU188"/>
    <mergeCell ref="BV186:BW188"/>
    <mergeCell ref="BX186:CF188"/>
    <mergeCell ref="AQ192:AZ194"/>
    <mergeCell ref="BA192:BB194"/>
    <mergeCell ref="BC192:BK194"/>
    <mergeCell ref="BL192:BU194"/>
    <mergeCell ref="BV192:BW194"/>
    <mergeCell ref="BX192:CF194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183:K184"/>
    <mergeCell ref="L183:U184"/>
    <mergeCell ref="V183:AF184"/>
    <mergeCell ref="AG183:AP184"/>
    <mergeCell ref="AQ183:BA184"/>
    <mergeCell ref="BB183:BK184"/>
    <mergeCell ref="A189:J191"/>
    <mergeCell ref="K189:L191"/>
    <mergeCell ref="M189:U191"/>
    <mergeCell ref="V189:AE191"/>
    <mergeCell ref="AF189:AG191"/>
    <mergeCell ref="AH189:AP191"/>
    <mergeCell ref="AQ189:AZ191"/>
    <mergeCell ref="BA189:BB191"/>
    <mergeCell ref="BC189:BK191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B179:BD180"/>
    <mergeCell ref="BS179:BU180"/>
    <mergeCell ref="BV179:BV180"/>
    <mergeCell ref="BW179:BY18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158:J160"/>
    <mergeCell ref="K158:L160"/>
    <mergeCell ref="M158:U160"/>
    <mergeCell ref="V158:AE160"/>
    <mergeCell ref="AF158:AG160"/>
    <mergeCell ref="AH158:AP160"/>
    <mergeCell ref="AQ161:AZ163"/>
    <mergeCell ref="BA161:BB163"/>
    <mergeCell ref="BC161:BK163"/>
    <mergeCell ref="BL155:BU157"/>
    <mergeCell ref="BV155:BW157"/>
    <mergeCell ref="BX155:CF157"/>
    <mergeCell ref="BC152:BK154"/>
    <mergeCell ref="BL152:BU154"/>
    <mergeCell ref="BV152:BW154"/>
    <mergeCell ref="BX152:CF154"/>
    <mergeCell ref="AQ158:AZ160"/>
    <mergeCell ref="BA158:BB160"/>
    <mergeCell ref="BC158:BK160"/>
    <mergeCell ref="BL158:BU160"/>
    <mergeCell ref="BV158:BW160"/>
    <mergeCell ref="BX158:CF160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149:K150"/>
    <mergeCell ref="L149:U150"/>
    <mergeCell ref="V149:AF150"/>
    <mergeCell ref="AG149:AP150"/>
    <mergeCell ref="AQ149:BA150"/>
    <mergeCell ref="BB149:BK150"/>
    <mergeCell ref="A155:J157"/>
    <mergeCell ref="K155:L157"/>
    <mergeCell ref="M155:U157"/>
    <mergeCell ref="V155:AE157"/>
    <mergeCell ref="AF155:AG157"/>
    <mergeCell ref="AH155:AP157"/>
    <mergeCell ref="AQ155:AZ157"/>
    <mergeCell ref="BA155:BB157"/>
    <mergeCell ref="BC155:BK157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B145:BD146"/>
    <mergeCell ref="BS145:BU146"/>
    <mergeCell ref="BV145:BV146"/>
    <mergeCell ref="BW145:BY14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124:J126"/>
    <mergeCell ref="K124:L126"/>
    <mergeCell ref="M124:U126"/>
    <mergeCell ref="V124:AE126"/>
    <mergeCell ref="AF124:AG126"/>
    <mergeCell ref="AH124:AP126"/>
    <mergeCell ref="AQ127:AZ129"/>
    <mergeCell ref="BA127:BB129"/>
    <mergeCell ref="BC127:BK129"/>
    <mergeCell ref="BL121:BU123"/>
    <mergeCell ref="BV121:BW123"/>
    <mergeCell ref="BX121:CF123"/>
    <mergeCell ref="BC118:BK120"/>
    <mergeCell ref="BL118:BU120"/>
    <mergeCell ref="BV118:BW120"/>
    <mergeCell ref="BX118:CF120"/>
    <mergeCell ref="AQ124:AZ126"/>
    <mergeCell ref="BA124:BB126"/>
    <mergeCell ref="BC124:BK126"/>
    <mergeCell ref="BL124:BU126"/>
    <mergeCell ref="BV124:BW126"/>
    <mergeCell ref="BX124:CF12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115:K116"/>
    <mergeCell ref="L115:U116"/>
    <mergeCell ref="V115:AF116"/>
    <mergeCell ref="AG115:AP116"/>
    <mergeCell ref="AQ115:BA116"/>
    <mergeCell ref="BB115:BK116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B111:BD112"/>
    <mergeCell ref="BS111:BU112"/>
    <mergeCell ref="BV111:BV112"/>
    <mergeCell ref="BW111:BY11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90:J92"/>
    <mergeCell ref="K90:L92"/>
    <mergeCell ref="M90:U92"/>
    <mergeCell ref="V90:AE92"/>
    <mergeCell ref="AF90:AG92"/>
    <mergeCell ref="AH90:AP92"/>
    <mergeCell ref="AQ93:AZ95"/>
    <mergeCell ref="BA93:BB95"/>
    <mergeCell ref="BC93:BK95"/>
    <mergeCell ref="BL87:BU89"/>
    <mergeCell ref="BV87:BW89"/>
    <mergeCell ref="BX87:CF89"/>
    <mergeCell ref="BC84:BK86"/>
    <mergeCell ref="BL84:BU86"/>
    <mergeCell ref="BV84:BW86"/>
    <mergeCell ref="BX84:CF86"/>
    <mergeCell ref="AQ90:AZ92"/>
    <mergeCell ref="BA90:BB92"/>
    <mergeCell ref="BC90:BK92"/>
    <mergeCell ref="BL90:BU92"/>
    <mergeCell ref="BV90:BW92"/>
    <mergeCell ref="BX90:CF9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81:K82"/>
    <mergeCell ref="L81:U82"/>
    <mergeCell ref="V81:AF82"/>
    <mergeCell ref="AG81:AP82"/>
    <mergeCell ref="AQ81:BA82"/>
    <mergeCell ref="BB81:BK82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B77:BD78"/>
    <mergeCell ref="BS77:BU78"/>
    <mergeCell ref="BV77:BV78"/>
    <mergeCell ref="BW77:BY7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68" max="83" man="1"/>
    <brk id="136" max="83" man="1"/>
    <brk id="20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2021-04-19T18:57:23Z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