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27" documentId="13_ncr:1_{BE91581F-3319-4AA3-9610-DFE27983CA16}" xr6:coauthVersionLast="46" xr6:coauthVersionMax="46" xr10:uidLastSave="{5CF01C4A-BB99-4BC2-B98E-AF18B237CCDB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7" r:id="rId3"/>
    <sheet name="Protocols-4-sets" sheetId="8" r:id="rId4"/>
  </sheets>
  <definedNames>
    <definedName name="_xlnm.Print_Area" localSheetId="3">'Protocols-4-sets'!$A$1:$CF$135</definedName>
    <definedName name="_xlnm.Print_Area" localSheetId="1">'Protocols-6-sets'!$A$1:$CF$160</definedName>
    <definedName name="_xlnm.Print_Area" localSheetId="2">'Protocols-7-sets'!$A$1:$CF$172</definedName>
    <definedName name="_xlnm.Print_Area" localSheetId="0">Results!$A$1:$AA$41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4" l="1"/>
  <c r="O11" i="4"/>
  <c r="O9" i="4"/>
  <c r="O7" i="4"/>
  <c r="O5" i="4"/>
  <c r="BB115" i="8"/>
  <c r="AQ81" i="8"/>
  <c r="BB47" i="8"/>
  <c r="A47" i="8"/>
  <c r="BB13" i="8"/>
  <c r="BB13" i="7"/>
  <c r="BB142" i="7"/>
  <c r="AQ99" i="7"/>
  <c r="BB56" i="7"/>
  <c r="A56" i="7"/>
  <c r="AQ81" i="2" l="1"/>
  <c r="BB47" i="2"/>
  <c r="BB13" i="2"/>
  <c r="AQ99" i="2"/>
  <c r="A56" i="2"/>
  <c r="BB133" i="2"/>
  <c r="AQ93" i="2"/>
  <c r="BB53" i="2"/>
  <c r="A53" i="2"/>
  <c r="K11" i="4"/>
  <c r="P14" i="4"/>
  <c r="O14" i="4"/>
  <c r="P12" i="4"/>
  <c r="O12" i="4"/>
  <c r="P10" i="4"/>
  <c r="O10" i="4"/>
  <c r="P8" i="4"/>
  <c r="O8" i="4"/>
  <c r="P6" i="4"/>
  <c r="O6" i="4"/>
  <c r="BL134" i="8" l="1"/>
  <c r="AQ134" i="8"/>
  <c r="V134" i="8"/>
  <c r="A134" i="8"/>
  <c r="AQ115" i="8"/>
  <c r="AG115" i="8"/>
  <c r="V115" i="8"/>
  <c r="L115" i="8"/>
  <c r="A115" i="8"/>
  <c r="BL104" i="8"/>
  <c r="AQ104" i="8"/>
  <c r="V104" i="8"/>
  <c r="A104" i="8"/>
  <c r="BL101" i="8"/>
  <c r="AQ101" i="8"/>
  <c r="V101" i="8"/>
  <c r="A101" i="8"/>
  <c r="BW81" i="8"/>
  <c r="BL81" i="8"/>
  <c r="BB81" i="8"/>
  <c r="AG81" i="8"/>
  <c r="V81" i="8"/>
  <c r="L81" i="8"/>
  <c r="A81" i="8"/>
  <c r="BL70" i="8"/>
  <c r="AQ70" i="8"/>
  <c r="V70" i="8"/>
  <c r="A70" i="8"/>
  <c r="BL67" i="8"/>
  <c r="AQ67" i="8"/>
  <c r="V67" i="8"/>
  <c r="A67" i="8"/>
  <c r="BW47" i="8"/>
  <c r="BL47" i="8"/>
  <c r="AQ47" i="8"/>
  <c r="AG47" i="8"/>
  <c r="V47" i="8"/>
  <c r="L47" i="8"/>
  <c r="BL36" i="8"/>
  <c r="AQ36" i="8"/>
  <c r="V36" i="8"/>
  <c r="A36" i="8"/>
  <c r="BL33" i="8"/>
  <c r="AQ33" i="8"/>
  <c r="V33" i="8"/>
  <c r="A33" i="8"/>
  <c r="BW13" i="8"/>
  <c r="BL13" i="8"/>
  <c r="AQ13" i="8"/>
  <c r="AG13" i="8"/>
  <c r="V13" i="8"/>
  <c r="L13" i="8"/>
  <c r="A13" i="8"/>
  <c r="BL2" i="8"/>
  <c r="AQ2" i="8"/>
  <c r="V2" i="8"/>
  <c r="A2" i="8"/>
  <c r="BL171" i="7"/>
  <c r="AQ171" i="7"/>
  <c r="V171" i="7"/>
  <c r="A171" i="7"/>
  <c r="AQ142" i="7"/>
  <c r="AG142" i="7"/>
  <c r="V142" i="7"/>
  <c r="L142" i="7"/>
  <c r="A142" i="7"/>
  <c r="BL131" i="7"/>
  <c r="AQ131" i="7"/>
  <c r="V131" i="7"/>
  <c r="A131" i="7"/>
  <c r="BL128" i="7"/>
  <c r="AQ128" i="7"/>
  <c r="V128" i="7"/>
  <c r="A128" i="7"/>
  <c r="BW99" i="7"/>
  <c r="BL99" i="7"/>
  <c r="BB99" i="7"/>
  <c r="AG99" i="7"/>
  <c r="V99" i="7"/>
  <c r="L99" i="7"/>
  <c r="A99" i="7"/>
  <c r="BL88" i="7"/>
  <c r="AQ88" i="7"/>
  <c r="V88" i="7"/>
  <c r="A88" i="7"/>
  <c r="BL85" i="7"/>
  <c r="AQ85" i="7"/>
  <c r="V85" i="7"/>
  <c r="A85" i="7"/>
  <c r="BW56" i="7"/>
  <c r="BL56" i="7"/>
  <c r="AQ56" i="7"/>
  <c r="AG56" i="7"/>
  <c r="V56" i="7"/>
  <c r="L56" i="7"/>
  <c r="BL45" i="7"/>
  <c r="AQ45" i="7"/>
  <c r="V45" i="7"/>
  <c r="A45" i="7"/>
  <c r="BL42" i="7"/>
  <c r="AQ42" i="7"/>
  <c r="V42" i="7"/>
  <c r="A42" i="7"/>
  <c r="BW13" i="7"/>
  <c r="BL13" i="7"/>
  <c r="AQ13" i="7"/>
  <c r="AG13" i="7"/>
  <c r="V13" i="7"/>
  <c r="L13" i="7"/>
  <c r="A13" i="7"/>
  <c r="BL2" i="7"/>
  <c r="AQ2" i="7"/>
  <c r="V2" i="7"/>
  <c r="A2" i="7"/>
  <c r="AQ133" i="2"/>
  <c r="AG133" i="2"/>
  <c r="V133" i="2"/>
  <c r="L133" i="2"/>
  <c r="A133" i="2"/>
  <c r="BW93" i="2"/>
  <c r="BL93" i="2"/>
  <c r="BB93" i="2"/>
  <c r="AG93" i="2"/>
  <c r="V93" i="2"/>
  <c r="L93" i="2"/>
  <c r="A93" i="2"/>
  <c r="BW53" i="2"/>
  <c r="BL53" i="2"/>
  <c r="AQ53" i="2"/>
  <c r="AG53" i="2"/>
  <c r="V53" i="2"/>
  <c r="L53" i="2"/>
  <c r="BW13" i="2"/>
  <c r="BL13" i="2"/>
  <c r="AQ13" i="2"/>
  <c r="AG13" i="2"/>
  <c r="V13" i="2"/>
  <c r="L13" i="2"/>
  <c r="A13" i="2"/>
  <c r="J11" i="4" l="1"/>
  <c r="AS5" i="4"/>
  <c r="R7" i="4" l="1"/>
  <c r="T5" i="4"/>
  <c r="K7" i="4" l="1"/>
  <c r="X13" i="4"/>
  <c r="V13" i="4"/>
  <c r="T13" i="4"/>
  <c r="R13" i="4"/>
  <c r="Z11" i="4"/>
  <c r="V11" i="4"/>
  <c r="T11" i="4"/>
  <c r="R11" i="4"/>
  <c r="Z9" i="4"/>
  <c r="X9" i="4"/>
  <c r="T9" i="4"/>
  <c r="R9" i="4"/>
  <c r="K9" i="4" s="1"/>
  <c r="Z7" i="4"/>
  <c r="X7" i="4"/>
  <c r="V7" i="4"/>
  <c r="X5" i="4"/>
  <c r="V5" i="4"/>
  <c r="K5" i="4" s="1"/>
  <c r="Z5" i="4"/>
  <c r="K13" i="4" l="1"/>
  <c r="J13" i="4" s="1"/>
  <c r="J7" i="4"/>
  <c r="J9" i="4"/>
  <c r="J5" i="4"/>
  <c r="I5" i="4" s="1"/>
  <c r="L5" i="4"/>
  <c r="L7" i="4"/>
  <c r="AH7" i="4" s="1"/>
  <c r="L13" i="4"/>
  <c r="AS11" i="4"/>
  <c r="AS9" i="4"/>
  <c r="AS7" i="4"/>
  <c r="F5" i="4" l="1"/>
  <c r="E5" i="4" s="1"/>
  <c r="M5" i="4"/>
  <c r="AF7" i="4"/>
  <c r="AJ5" i="4"/>
  <c r="AK5" i="4"/>
  <c r="AI5" i="4"/>
  <c r="AL5" i="4"/>
  <c r="AJ13" i="4"/>
  <c r="AK13" i="4"/>
  <c r="AH13" i="4"/>
  <c r="AI13" i="4"/>
  <c r="I7" i="4"/>
  <c r="BL159" i="2" l="1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AS13" i="4"/>
  <c r="B22" i="4"/>
  <c r="AF5" i="4" l="1"/>
  <c r="AF11" i="4"/>
  <c r="AF9" i="4"/>
  <c r="AF13" i="4"/>
  <c r="I13" i="4"/>
  <c r="F13" i="4" s="1"/>
  <c r="L11" i="4"/>
  <c r="L9" i="4"/>
  <c r="AC5" i="4" s="1"/>
  <c r="AK2" i="4" l="1"/>
  <c r="AM2" i="4"/>
  <c r="AL7" i="4"/>
  <c r="AK7" i="4"/>
  <c r="AJ7" i="4"/>
  <c r="AL11" i="4"/>
  <c r="AK9" i="4"/>
  <c r="AI9" i="4"/>
  <c r="AL9" i="4"/>
  <c r="AH9" i="4"/>
  <c r="AH15" i="4" s="1"/>
  <c r="AI11" i="4"/>
  <c r="AJ11" i="4"/>
  <c r="AH11" i="4"/>
  <c r="M9" i="4"/>
  <c r="M11" i="4"/>
  <c r="M7" i="4"/>
  <c r="F7" i="4"/>
  <c r="E7" i="4" s="1"/>
  <c r="AC13" i="4"/>
  <c r="E13" i="4"/>
  <c r="AC9" i="4"/>
  <c r="AC7" i="4"/>
  <c r="AC11" i="4"/>
  <c r="I11" i="4"/>
  <c r="N5" i="4" l="1"/>
  <c r="AT5" i="4" s="1"/>
  <c r="F11" i="4"/>
  <c r="E11" i="4" s="1"/>
  <c r="I9" i="4"/>
  <c r="AJ15" i="4"/>
  <c r="N9" i="4" s="1"/>
  <c r="AL15" i="4"/>
  <c r="N13" i="4" s="1"/>
  <c r="AI15" i="4"/>
  <c r="N7" i="4" s="1"/>
  <c r="AK15" i="4"/>
  <c r="N11" i="4" s="1"/>
  <c r="AL2" i="4" l="1"/>
  <c r="AD5" i="4"/>
  <c r="AD7" i="4"/>
  <c r="AD11" i="4"/>
  <c r="AT9" i="4"/>
  <c r="AT11" i="4"/>
  <c r="AT13" i="4"/>
  <c r="AT7" i="4"/>
  <c r="AE5" i="4"/>
  <c r="AE9" i="4"/>
  <c r="AE7" i="4"/>
  <c r="AE11" i="4"/>
  <c r="AE13" i="4"/>
  <c r="F9" i="4"/>
  <c r="E9" i="4" s="1"/>
  <c r="AD13" i="4"/>
  <c r="AD9" i="4"/>
  <c r="AU5" i="4" l="1"/>
  <c r="Q5" i="4" s="1"/>
  <c r="H5" i="4" s="1"/>
  <c r="AU7" i="4"/>
  <c r="AU13" i="4"/>
  <c r="Q13" i="4" s="1"/>
  <c r="H13" i="4" s="1"/>
  <c r="AU11" i="4"/>
  <c r="Q11" i="4" s="1"/>
  <c r="H11" i="4" s="1"/>
  <c r="AU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<sst xmlns="http://schemas.openxmlformats.org/spreadsheetml/2006/main" count="639" uniqueCount="49">
  <si>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</si>
  <si>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</si>
  <si>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</si>
  <si>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</si>
  <si>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</si>
  <si>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</si>
  <si>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</si>
  <si>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</si>
  <si>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</si>
  <si>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</si>
  <si>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</si>
  <si>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</si>
  <si>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</si>
  <si>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</si>
  <si>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</si>
  <si>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</si>
  <si>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</si>
  <si>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</si>
  <si>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</si>
  <si>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</si>
  <si>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</si>
  <si>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</si>
  <si>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</si>
  <si>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</si>
  <si>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</si>
  <si>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</si>
  <si>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</si>
  <si>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</si>
  <si>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</si>
  <si>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</si>
  <si>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</si>
  <si>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</si>
  <si>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</si>
  <si>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</si>
  <si>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</si>
  <si>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</si>
  <si>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</si>
  <si>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</si>
  <si>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</si>
  <si>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</si>
  <si>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</si>
  <si>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</si>
  <si>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>Table No. 3</t>
  </si>
  <si>
    <t xml:space="preserve">  Round No. 3</t>
  </si>
  <si>
    <t xml:space="preserve">  Round No. 4</t>
  </si>
  <si>
    <t xml:space="preserve">  Round No. 5</t>
  </si>
  <si>
    <t xml:space="preserve">  Round No. </t>
  </si>
  <si>
    <t xml:space="preserve">Table No. 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</si>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</sst>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4" fillId="0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65" xfId="0" applyFont="1" applyFill="1" applyBorder="1" applyAlignment="1" applyProtection="1">
      <alignment horizontal="center" vertical="center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65" xfId="0" applyFont="1" applyFill="1" applyBorder="1" applyAlignment="1" applyProtection="1">
      <alignment horizontal="center" vertical="center"/>
    </xf>
    <xf numFmtId="0" fontId="9" fillId="7" borderId="65" xfId="0" applyFont="1" applyFill="1" applyBorder="1" applyAlignment="1" applyProtection="1">
      <alignment horizont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6" fillId="2" borderId="4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6" fillId="2" borderId="51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24" fillId="2" borderId="61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</cellXfs>
  <cellStyles count="1">
    <cellStyle name="Standard" xfId="0" builtinId="0"/>
  </cellStyles>
  <dxfs count="120">
    <dxf>
      <fill>
        <patternFill>
          <bgColor rgb="FFFFCC99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177"/>
  <sheetViews>
    <sheetView tabSelected="1" zoomScale="85" zoomScaleNormal="85" workbookViewId="0">
      <pane ySplit="4" topLeftCell="A5" activePane="bottomLeft" state="frozen"/>
      <selection pane="bottomLeft" activeCell="C5" sqref="C5:C6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27" width="3.6640625" style="43" customWidth="1"/>
    <col min="28" max="28" width="3.44140625" style="43" customWidth="1"/>
    <col min="29" max="30" width="5.6640625" style="43" customWidth="1"/>
    <col min="31" max="31" width="5.6640625" style="43" hidden="1" customWidth="1"/>
    <col min="32" max="32" width="5.6640625" style="43" customWidth="1"/>
    <col min="33" max="33" width="8.88671875" style="43"/>
    <col min="34" max="39" width="5.6640625" style="43" customWidth="1"/>
    <col min="40" max="40" width="6.21875" style="43" bestFit="1" customWidth="1"/>
    <col min="41" max="41" width="6.88671875" style="43" customWidth="1"/>
    <col min="42" max="42" width="6.88671875" style="43" bestFit="1" customWidth="1"/>
    <col min="43" max="43" width="5.6640625" style="43" customWidth="1"/>
    <col min="44" max="44" width="8.88671875" style="43"/>
    <col min="45" max="45" width="7.6640625" style="43" customWidth="1"/>
    <col min="46" max="46" width="15" style="43" bestFit="1" customWidth="1"/>
    <col min="47" max="16384" width="8.88671875" style="43"/>
  </cols>
  <sheetData>
    <row r="1" spans="1:119" ht="23.25" customHeight="1" x14ac:dyDescent="0.45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30"/>
      <c r="AC1" s="86"/>
      <c r="AD1" s="86"/>
      <c r="AE1" s="86"/>
      <c r="AF1" s="31"/>
      <c r="AG1" s="32"/>
      <c r="AH1" s="33" t="s">
        <v>11</v>
      </c>
      <c r="AI1" s="34" t="s">
        <v>11</v>
      </c>
      <c r="AJ1" s="35" t="s">
        <v>11</v>
      </c>
      <c r="AK1" s="36" t="s">
        <v>22</v>
      </c>
      <c r="AL1" s="37" t="s">
        <v>23</v>
      </c>
      <c r="AM1" s="38" t="s">
        <v>24</v>
      </c>
      <c r="AN1" s="39" t="s">
        <v>25</v>
      </c>
      <c r="AO1" s="37" t="s">
        <v>26</v>
      </c>
      <c r="AP1" s="40" t="s">
        <v>27</v>
      </c>
      <c r="AQ1" s="41"/>
      <c r="AR1" s="42"/>
      <c r="AS1" s="41" t="s">
        <v>16</v>
      </c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</row>
    <row r="2" spans="1:119" ht="24" customHeight="1" thickBo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30"/>
      <c r="AC2" s="86"/>
      <c r="AD2" s="86"/>
      <c r="AE2" s="86"/>
      <c r="AF2" s="31"/>
      <c r="AG2" s="42"/>
      <c r="AH2" s="44">
        <v>1</v>
      </c>
      <c r="AI2" s="45">
        <v>2</v>
      </c>
      <c r="AJ2" s="45">
        <v>3</v>
      </c>
      <c r="AK2" s="46">
        <f>MAX(L5:L14)</f>
        <v>0</v>
      </c>
      <c r="AL2" s="47">
        <f>MAX(N5:N14)</f>
        <v>0</v>
      </c>
      <c r="AM2" s="48">
        <f>AVERAGE(L5:L14)</f>
        <v>0</v>
      </c>
      <c r="AN2" s="78">
        <v>3</v>
      </c>
      <c r="AO2" s="79">
        <v>1</v>
      </c>
      <c r="AP2" s="80">
        <v>0</v>
      </c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</row>
    <row r="3" spans="1:119" ht="18" customHeight="1" thickBot="1" x14ac:dyDescent="0.45">
      <c r="A3" s="49"/>
      <c r="B3" s="49"/>
      <c r="C3" s="92" t="s">
        <v>13</v>
      </c>
      <c r="D3" s="92"/>
      <c r="E3" s="92"/>
      <c r="F3" s="92"/>
      <c r="G3" s="92"/>
      <c r="H3" s="77">
        <v>1</v>
      </c>
      <c r="I3" s="49"/>
      <c r="J3" s="49"/>
      <c r="K3" s="50"/>
      <c r="L3" s="50"/>
      <c r="M3" s="93" t="s">
        <v>12</v>
      </c>
      <c r="N3" s="93"/>
      <c r="O3" s="93"/>
      <c r="P3" s="9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30"/>
      <c r="AC3" s="88" t="s">
        <v>31</v>
      </c>
      <c r="AD3" s="88"/>
      <c r="AE3" s="88"/>
      <c r="AF3" s="88"/>
      <c r="AG3" s="3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</row>
    <row r="4" spans="1:119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110" t="s">
        <v>14</v>
      </c>
      <c r="P4" s="111"/>
      <c r="Q4" s="55" t="s">
        <v>11</v>
      </c>
      <c r="R4" s="97">
        <v>1</v>
      </c>
      <c r="S4" s="98"/>
      <c r="T4" s="97">
        <v>2</v>
      </c>
      <c r="U4" s="98"/>
      <c r="V4" s="97">
        <v>3</v>
      </c>
      <c r="W4" s="98"/>
      <c r="X4" s="97">
        <v>4</v>
      </c>
      <c r="Y4" s="98"/>
      <c r="Z4" s="97">
        <v>5</v>
      </c>
      <c r="AA4" s="98"/>
      <c r="AB4" s="56"/>
      <c r="AC4" s="57" t="s">
        <v>28</v>
      </c>
      <c r="AD4" s="58" t="s">
        <v>29</v>
      </c>
      <c r="AE4" s="58" t="s">
        <v>30</v>
      </c>
      <c r="AF4" s="59" t="s">
        <v>33</v>
      </c>
      <c r="AG4" s="60"/>
      <c r="AH4" s="61">
        <v>1</v>
      </c>
      <c r="AI4" s="62">
        <v>2</v>
      </c>
      <c r="AJ4" s="62">
        <v>3</v>
      </c>
      <c r="AK4" s="62">
        <v>4</v>
      </c>
      <c r="AL4" s="63">
        <v>5</v>
      </c>
      <c r="AM4" s="42"/>
      <c r="AN4" s="42"/>
      <c r="AO4" s="42"/>
      <c r="AP4" s="42"/>
      <c r="AQ4" s="42"/>
      <c r="AR4" s="60"/>
      <c r="AS4" s="57" t="s">
        <v>14</v>
      </c>
      <c r="AT4" s="58" t="s">
        <v>34</v>
      </c>
      <c r="AU4" s="59" t="s">
        <v>11</v>
      </c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</row>
    <row r="5" spans="1:119" ht="15.75" customHeight="1" x14ac:dyDescent="0.25">
      <c r="A5" s="134">
        <v>1</v>
      </c>
      <c r="B5" s="130"/>
      <c r="C5" s="121"/>
      <c r="D5" s="121"/>
      <c r="E5" s="95">
        <f>IF(K5=0,0,IF(G5+F5&lt;1000,1000,G5+F5))</f>
        <v>0</v>
      </c>
      <c r="F5" s="95">
        <f>IF(I5&gt;150,IF(M5&gt;=65,0,SUM((L5-K5*2*10+50)%)*10),IF(I5&lt;-150,IF((L5-K5*2*((G5-J5)/10+50)%)*10&lt;1,0,SUM(L5-K5*2*((G5-J5)/10+50)%)*10),SUM(L5-K5*2*((G5-J5)/10+50)%)*10))</f>
        <v>0</v>
      </c>
      <c r="G5" s="123"/>
      <c r="H5" s="95">
        <f>IF(Q5=0,0,SUM(31-Q5)*$H$3)</f>
        <v>0</v>
      </c>
      <c r="I5" s="95">
        <f>IF(K5=0,0,SUM(G5-J5))</f>
        <v>0</v>
      </c>
      <c r="J5" s="95">
        <f>IF(K5=0,0,SUM($G$5:$G$14)-G5)/5</f>
        <v>0</v>
      </c>
      <c r="K5" s="95">
        <f>IF(SUM(O6+P6)=0,0,(IF(T5&lt;=$AN$2,1)+IF(V5&lt;=$AN$2,1)+IF(X5&lt;=$AN$2,1)+IF(Z5&lt;=$AN$2,1)))</f>
        <v>0</v>
      </c>
      <c r="L5" s="184">
        <f>SUM(T5:AA5)</f>
        <v>0</v>
      </c>
      <c r="M5" s="95">
        <f>IF(K5=0,0,L5/(K5*$AN$2)%)</f>
        <v>0</v>
      </c>
      <c r="N5" s="101">
        <f>AH15</f>
        <v>0</v>
      </c>
      <c r="O5" s="186">
        <f>IF(SUM(O6+P6)=0,0,IF(P6=0,O6/0.99999,SUM(O6/P6)))</f>
        <v>0</v>
      </c>
      <c r="P5" s="187"/>
      <c r="Q5" s="104">
        <f>AU5</f>
        <v>0</v>
      </c>
      <c r="R5" s="108">
        <v>1</v>
      </c>
      <c r="S5" s="109"/>
      <c r="T5" s="137" t="str">
        <f>IF(T6+U6=0,"X",(IF(T6&gt;U6,$AN$2)+IF(T6=U6,$AO$2)+IF(T6&lt;U6,$AP$2)))</f>
        <v>X</v>
      </c>
      <c r="U5" s="103"/>
      <c r="V5" s="102" t="str">
        <f>IF(V6+W6=0,"X",(IF(V6&gt;W6,$AN$2)+IF(V6=W6,$AO$2)+IF(V6&lt;W6,$AP$2)))</f>
        <v>X</v>
      </c>
      <c r="W5" s="103"/>
      <c r="X5" s="102" t="str">
        <f>IF(X6+Y6=0,"X",(IF(X6&gt;Y6,$AN$2)+IF(X6=Y6,$AO$2)+IF(X6&lt;Y6,$AP$2)))</f>
        <v>X</v>
      </c>
      <c r="Y5" s="103"/>
      <c r="Z5" s="102" t="str">
        <f>IF(Z6+AA6=0,"X",(IF(Z6&gt;AA6,$AN$2)+IF(Z6=AA6,$AO$2)+IF(Z6&lt;AA6,$AP$2)))</f>
        <v>X</v>
      </c>
      <c r="AA5" s="103"/>
      <c r="AB5" s="65"/>
      <c r="AC5" s="127">
        <f>IF(SUM(O6+P6)=0,0,RANK(L5,L5:L14,0))</f>
        <v>0</v>
      </c>
      <c r="AD5" s="120">
        <f>IF(SUM(O6+P6)=0,0,RANK(N5,N$5:N$14,0))</f>
        <v>0</v>
      </c>
      <c r="AE5" s="87">
        <f>IF(SUM(O6+P6)=0,0,(COUNTIF($L$5:$L$14,"&lt;"&amp;L5)+COUNTIFS($L$5:$L$14,L5,$N$5:$N$14,"&lt;"&amp;N5)+1))</f>
        <v>0</v>
      </c>
      <c r="AF5" s="89">
        <f>IF(SUM(O6+P6)=0,0,RANK(AS5,$AS$5:$AS$14,0))</f>
        <v>0</v>
      </c>
      <c r="AG5" s="42"/>
      <c r="AH5" s="125"/>
      <c r="AI5" s="99">
        <f>IF($T5=$AO$2,$L5/2)+IF($T5=$AP$2,$L5)</f>
        <v>0</v>
      </c>
      <c r="AJ5" s="99">
        <f>IF($V5=$AO$2,$L5/2)+IF($V5=$AP$2,$L5)</f>
        <v>0</v>
      </c>
      <c r="AK5" s="99">
        <f>IF($X5=$AO$2,$L5/2)+IF($X5=$AP$2,$L5)</f>
        <v>0</v>
      </c>
      <c r="AL5" s="100">
        <f>IF($Z5=$AO$2,$L5/2)+IF($Z5=$AP$2,$L5)</f>
        <v>0</v>
      </c>
      <c r="AM5" s="42"/>
      <c r="AN5" s="42"/>
      <c r="AO5" s="42"/>
      <c r="AP5" s="42"/>
      <c r="AQ5" s="42"/>
      <c r="AR5" s="42"/>
      <c r="AS5" s="127">
        <f>O5</f>
        <v>0</v>
      </c>
      <c r="AT5" s="120">
        <f>COUNTIF($L$5:$L$14,"&lt;"&amp;L5)+COUNTIFS($L$5:$L$14,L5,$N$5:$N$14,"&lt;"&amp;N5)+COUNTIFS($L$5:L$14,L5,$N$5:$N$14,N5,$AS$5:$AS$14,"&lt;"&amp;AS5)+1</f>
        <v>1</v>
      </c>
      <c r="AU5" s="89">
        <f>IF(SUM(O6+P6)=0,0,RANK(AT5,$AT$5:$AT$14,0))</f>
        <v>0</v>
      </c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119" ht="12.75" customHeight="1" x14ac:dyDescent="0.25">
      <c r="A6" s="129"/>
      <c r="B6" s="131"/>
      <c r="C6" s="122"/>
      <c r="D6" s="122"/>
      <c r="E6" s="96"/>
      <c r="F6" s="96"/>
      <c r="G6" s="124"/>
      <c r="H6" s="96"/>
      <c r="I6" s="96"/>
      <c r="J6" s="96"/>
      <c r="K6" s="96"/>
      <c r="L6" s="185"/>
      <c r="M6" s="96"/>
      <c r="N6" s="101"/>
      <c r="O6" s="66">
        <f>SUM($Z6,$X6,$V6,$T6,$R6)</f>
        <v>0</v>
      </c>
      <c r="P6" s="67">
        <f>SUM($AA6,$Y6,$W6,$U6,$S6)</f>
        <v>0</v>
      </c>
      <c r="Q6" s="105"/>
      <c r="R6" s="106" t="s">
        <v>37</v>
      </c>
      <c r="S6" s="107"/>
      <c r="T6" s="81"/>
      <c r="U6" s="82"/>
      <c r="V6" s="83"/>
      <c r="W6" s="82"/>
      <c r="X6" s="83"/>
      <c r="Y6" s="82"/>
      <c r="Z6" s="83"/>
      <c r="AA6" s="82"/>
      <c r="AB6" s="65"/>
      <c r="AC6" s="127"/>
      <c r="AD6" s="120"/>
      <c r="AE6" s="87"/>
      <c r="AF6" s="89"/>
      <c r="AG6" s="42"/>
      <c r="AH6" s="126"/>
      <c r="AI6" s="99"/>
      <c r="AJ6" s="99"/>
      <c r="AK6" s="99"/>
      <c r="AL6" s="100"/>
      <c r="AM6" s="42"/>
      <c r="AN6" s="42"/>
      <c r="AO6" s="42"/>
      <c r="AP6" s="42"/>
      <c r="AQ6" s="42"/>
      <c r="AR6" s="42"/>
      <c r="AS6" s="127"/>
      <c r="AT6" s="120"/>
      <c r="AU6" s="89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ht="15.75" customHeight="1" x14ac:dyDescent="0.25">
      <c r="A7" s="128">
        <v>2</v>
      </c>
      <c r="B7" s="130"/>
      <c r="C7" s="121"/>
      <c r="D7" s="121"/>
      <c r="E7" s="95">
        <f>IF(K7=0,0,IF(G7+F7&lt;1000,1000,G7+F7))</f>
        <v>0</v>
      </c>
      <c r="F7" s="95">
        <f t="shared" ref="F7" si="0">IF(I7&gt;150,IF(M7&gt;=65,0,SUM((L7-K7*2*10+50)%)*10),IF(I7&lt;-150,IF((L7-K7*2*((G7-J7)/10+50)%)*10&lt;1,0,SUM(L7-K7*2*((G7-J7)/10+50)%)*10),SUM(L7-K7*2*((G7-J7)/10+50)%)*10))</f>
        <v>0</v>
      </c>
      <c r="G7" s="123"/>
      <c r="H7" s="95">
        <f t="shared" ref="H7" si="1">IF(Q7=0,0,SUM(31-Q7)*$H$3)</f>
        <v>0</v>
      </c>
      <c r="I7" s="95">
        <f>IF(K7=0,0,SUM(G7-J7))</f>
        <v>0</v>
      </c>
      <c r="J7" s="95">
        <f>IF(K7=0,0,SUM($G$5:$G$14)-G7)/5</f>
        <v>0</v>
      </c>
      <c r="K7" s="95">
        <f>IF(SUM(O8+P8)=0,0,(IF(R7&lt;=AN2,1)+IF(V7&lt;=AN2,1)+IF(X7&lt;=AN2,1)+IF(Z7&lt;=AN2,1)))</f>
        <v>0</v>
      </c>
      <c r="L7" s="184">
        <f>SUM(R7:AA7)</f>
        <v>0</v>
      </c>
      <c r="M7" s="95">
        <f>IF(K7=0,0,L7/(K7*$AN$2)%)</f>
        <v>0</v>
      </c>
      <c r="N7" s="101">
        <f>AI15</f>
        <v>0</v>
      </c>
      <c r="O7" s="186">
        <f>IF(SUM(O8+P8)=0,0,IF(P8=0,O8/0.99999,SUM(O8/P8)))</f>
        <v>0</v>
      </c>
      <c r="P7" s="187"/>
      <c r="Q7" s="104">
        <f>AU7</f>
        <v>0</v>
      </c>
      <c r="R7" s="102" t="str">
        <f>IF(R8+S8=0,"X",(IF(R8&gt;S8,$AN$2)+IF(R8=S8,$AO$2)+IF(R8&lt;S8,$AP$2)))</f>
        <v>X</v>
      </c>
      <c r="S7" s="103"/>
      <c r="T7" s="68"/>
      <c r="U7" s="69"/>
      <c r="V7" s="102" t="str">
        <f>IF(V8+W8=0,"X",(IF(V8&gt;W8,$AN$2)+IF(V8=W8,$AO$2)+IF(V8&lt;W8,$AP$2)))</f>
        <v>X</v>
      </c>
      <c r="W7" s="103"/>
      <c r="X7" s="102" t="str">
        <f>IF(X8+Y8=0,"X",(IF(X8&gt;Y8,$AN$2)+IF(X8=Y8,$AO$2)+IF(X8&lt;Y8,$AP$2)))</f>
        <v>X</v>
      </c>
      <c r="Y7" s="103"/>
      <c r="Z7" s="102" t="str">
        <f>IF(Z8+AA8=0,"X",(IF(Z8&gt;AA8,$AN$2)+IF(Z8=AA8,$AO$2)+IF(Z8&lt;AA8,$AP$2)))</f>
        <v>X</v>
      </c>
      <c r="AA7" s="103"/>
      <c r="AB7" s="65"/>
      <c r="AC7" s="127">
        <f>IF(SUM(O8+P8)=0,0,RANK(L7,L5:L14,0))</f>
        <v>0</v>
      </c>
      <c r="AD7" s="120">
        <f>IF(SUM(O8+P8)=0,0,RANK(N7,N$5:N$14,0))</f>
        <v>0</v>
      </c>
      <c r="AE7" s="87">
        <f>IF(SUM(O8+P8)=0,0,(COUNTIF($L$5:$L$14,"&lt;"&amp;L7)+COUNTIFS($L$5:$L$14,L7,$N$5:$N$14,"&lt;"&amp;N7)+1))</f>
        <v>0</v>
      </c>
      <c r="AF7" s="89">
        <f>IF(SUM(O8+P8)=0,0,RANK(AS7,$AS$5:$AS$14,0))</f>
        <v>0</v>
      </c>
      <c r="AG7" s="42"/>
      <c r="AH7" s="112">
        <f>IF($R7=$AO$2,$L7/2)+IF($R7=$AP$2,$L7)</f>
        <v>0</v>
      </c>
      <c r="AI7" s="118"/>
      <c r="AJ7" s="99">
        <f>IF($V7=$AO$2,$L7/2)+IF($V7=$AP$2,$L7)</f>
        <v>0</v>
      </c>
      <c r="AK7" s="99">
        <f>IF($X7=$AO$2,$L7/2)+IF($X7=$AP$2,$L7)</f>
        <v>0</v>
      </c>
      <c r="AL7" s="100">
        <f>IF($Z7=$AO$2,$L7/2)+IF($Z7=$AP$2,$L7)</f>
        <v>0</v>
      </c>
      <c r="AM7" s="42"/>
      <c r="AN7" s="42"/>
      <c r="AO7" s="42"/>
      <c r="AP7" s="42"/>
      <c r="AQ7" s="42"/>
      <c r="AR7" s="42"/>
      <c r="AS7" s="127">
        <f>O7</f>
        <v>0</v>
      </c>
      <c r="AT7" s="120">
        <f>COUNTIF($L$5:$L$14,"&lt;"&amp;L7)+COUNTIFS($L$5:$L$14,L7,$N$5:$N$14,"&lt;"&amp;N7)+COUNTIFS($L$5:L$14,L7,$N$5:$N$14,N7,$AS$5:$AS$14,"&lt;"&amp;AS7)+1</f>
        <v>1</v>
      </c>
      <c r="AU7" s="89">
        <f>IF(SUM(O8+P8)=0,0,RANK(AT7,$AT$5:$AT$14,0))</f>
        <v>0</v>
      </c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</row>
    <row r="8" spans="1:119" ht="12.75" customHeight="1" x14ac:dyDescent="0.25">
      <c r="A8" s="129"/>
      <c r="B8" s="131"/>
      <c r="C8" s="122"/>
      <c r="D8" s="122"/>
      <c r="E8" s="96"/>
      <c r="F8" s="96"/>
      <c r="G8" s="124"/>
      <c r="H8" s="96"/>
      <c r="I8" s="96"/>
      <c r="J8" s="96"/>
      <c r="K8" s="96"/>
      <c r="L8" s="185"/>
      <c r="M8" s="96"/>
      <c r="N8" s="101"/>
      <c r="O8" s="66">
        <f>SUM($Z8,$X8,$V8,$T8,$R8)</f>
        <v>0</v>
      </c>
      <c r="P8" s="67">
        <f>SUM($AA8,$Y8,$W8,$U8,$S8)</f>
        <v>0</v>
      </c>
      <c r="Q8" s="105"/>
      <c r="R8" s="83"/>
      <c r="S8" s="82"/>
      <c r="T8" s="70"/>
      <c r="U8" s="71"/>
      <c r="V8" s="83"/>
      <c r="W8" s="82"/>
      <c r="X8" s="83"/>
      <c r="Y8" s="82"/>
      <c r="Z8" s="83"/>
      <c r="AA8" s="82"/>
      <c r="AB8" s="65"/>
      <c r="AC8" s="127"/>
      <c r="AD8" s="120"/>
      <c r="AE8" s="87"/>
      <c r="AF8" s="89"/>
      <c r="AG8" s="42"/>
      <c r="AH8" s="113"/>
      <c r="AI8" s="119"/>
      <c r="AJ8" s="99"/>
      <c r="AK8" s="99"/>
      <c r="AL8" s="100"/>
      <c r="AM8" s="42"/>
      <c r="AN8" s="42"/>
      <c r="AO8" s="42"/>
      <c r="AP8" s="42"/>
      <c r="AQ8" s="42"/>
      <c r="AR8" s="42"/>
      <c r="AS8" s="127"/>
      <c r="AT8" s="120"/>
      <c r="AU8" s="89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</row>
    <row r="9" spans="1:119" ht="15.75" customHeight="1" x14ac:dyDescent="0.25">
      <c r="A9" s="128">
        <v>3</v>
      </c>
      <c r="B9" s="130"/>
      <c r="C9" s="121"/>
      <c r="D9" s="121"/>
      <c r="E9" s="95">
        <f>IF(K9=0,0,IF(G9+F9&lt;1000,1000,G9+F9))</f>
        <v>0</v>
      </c>
      <c r="F9" s="95">
        <f t="shared" ref="F9" si="2">IF(I9&gt;150,IF(M9&gt;=65,0,SUM((L9-K9*2*10+50)%)*10),IF(I9&lt;-150,IF((L9-K9*2*((G9-J9)/10+50)%)*10&lt;1,0,SUM(L9-K9*2*((G9-J9)/10+50)%)*10),SUM(L9-K9*2*((G9-J9)/10+50)%)*10))</f>
        <v>0</v>
      </c>
      <c r="G9" s="123"/>
      <c r="H9" s="95">
        <f t="shared" ref="H9" si="3">IF(Q9=0,0,SUM(31-Q9)*$H$3)</f>
        <v>0</v>
      </c>
      <c r="I9" s="95">
        <f>IF(K9=0,0,SUM(G9-J9))</f>
        <v>0</v>
      </c>
      <c r="J9" s="95">
        <f>IF(K9=0,0,SUM($G$5:$G$14)-G9)/5</f>
        <v>0</v>
      </c>
      <c r="K9" s="95">
        <f>IF(SUM(O10+P10)=0,0,(IF(R9&lt;=AN2,1)+IF(T9&lt;=AN2,1)+IF(X9&lt;=AN2,1)+IF(Z9&lt;=AN2,1)))</f>
        <v>0</v>
      </c>
      <c r="L9" s="184">
        <f>SUM(R9:AA9)</f>
        <v>0</v>
      </c>
      <c r="M9" s="95">
        <f>IF(K9=0,0,L9/(K9*$AN$2)%)</f>
        <v>0</v>
      </c>
      <c r="N9" s="101">
        <f>AJ15</f>
        <v>0</v>
      </c>
      <c r="O9" s="186">
        <f>IF(SUM(O10+P10)=0,0,IF(P10=0,O10/0.99999,SUM(O10/P10)))</f>
        <v>0</v>
      </c>
      <c r="P9" s="187"/>
      <c r="Q9" s="104">
        <f t="shared" ref="Q9" si="4">AU9</f>
        <v>0</v>
      </c>
      <c r="R9" s="102" t="str">
        <f>IF(R10+S10=0,"X",(IF(R10&gt;S10,$AN$2)+IF(R10=S10,$AO$2)+IF(R10&lt;S10,$AP$2)))</f>
        <v>X</v>
      </c>
      <c r="S9" s="103"/>
      <c r="T9" s="102" t="str">
        <f>IF(T10+U10=0,"X",(IF(T10&gt;U10,$AN$2)+IF(T10=U10,$AO$2)+IF(T10&lt;U10,$AP$2)))</f>
        <v>X</v>
      </c>
      <c r="U9" s="103"/>
      <c r="V9" s="68"/>
      <c r="W9" s="69"/>
      <c r="X9" s="102" t="str">
        <f>IF(X10+Y10=0,"X",(IF(X10&gt;Y10,$AN$2)+IF(X10=Y10,$AO$2)+IF(X10&lt;Y10,$AP$2)))</f>
        <v>X</v>
      </c>
      <c r="Y9" s="103"/>
      <c r="Z9" s="102" t="str">
        <f>IF(Z10+AA10=0,"X",(IF(Z10&gt;AA10,$AN$2)+IF(Z10=AA10,$AO$2)+IF(Z10&lt;AA10,$AP$2)))</f>
        <v>X</v>
      </c>
      <c r="AA9" s="103"/>
      <c r="AB9" s="65"/>
      <c r="AC9" s="127">
        <f>IF(SUM(O10+P10)=0,0,RANK(L9,L5:L14,0))</f>
        <v>0</v>
      </c>
      <c r="AD9" s="120">
        <f>IF(SUM(O10+P10)=0,0,RANK(N9,N$5:N$14,0))</f>
        <v>0</v>
      </c>
      <c r="AE9" s="87">
        <f>IF(SUM(O10+P10)=0,0,(COUNTIF($L$5:$L$14,"&lt;"&amp;L9)+COUNTIFS($L$5:$L$14,L9,$N$5:$N$14,"&lt;"&amp;N9)+1))</f>
        <v>0</v>
      </c>
      <c r="AF9" s="89">
        <f>IF(SUM(O10+P10)=0,0,RANK(AS9,$AS$5:$AS$14,0))</f>
        <v>0</v>
      </c>
      <c r="AG9" s="42"/>
      <c r="AH9" s="112">
        <f>IF($R9=$AO$2,$L9/2)+IF($R9=$AP$2,$L9)</f>
        <v>0</v>
      </c>
      <c r="AI9" s="99">
        <f>IF($T9=$AO$2,$L9/2)+IF($T9=$AP$2,$L9)</f>
        <v>0</v>
      </c>
      <c r="AJ9" s="118"/>
      <c r="AK9" s="99">
        <f>IF($X9=$AO$2,$L9/2)+IF($X9=$AP$2,$L9)</f>
        <v>0</v>
      </c>
      <c r="AL9" s="100">
        <f>IF($Z9=$AO$2,$L9/2)+IF($Z9=$AP$2,$L9)</f>
        <v>0</v>
      </c>
      <c r="AM9" s="42"/>
      <c r="AN9" s="42"/>
      <c r="AO9" s="42"/>
      <c r="AP9" s="42"/>
      <c r="AQ9" s="42"/>
      <c r="AR9" s="42"/>
      <c r="AS9" s="127">
        <f>O9</f>
        <v>0</v>
      </c>
      <c r="AT9" s="120">
        <f>COUNTIF($L$5:$L$14,"&lt;"&amp;L9)+COUNTIFS($L$5:$L$14,L9,$N$5:$N$14,"&lt;"&amp;N9)+COUNTIFS($L$5:L$14,L9,$N$5:$N$14,N9,$AS$5:$AS$14,"&lt;"&amp;AS9)+1</f>
        <v>1</v>
      </c>
      <c r="AU9" s="89">
        <f>IF(SUM(O10+P10)=0,0,RANK(AT9,$AT$5:$AT$14,0))</f>
        <v>0</v>
      </c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</row>
    <row r="10" spans="1:119" ht="12.75" customHeight="1" x14ac:dyDescent="0.25">
      <c r="A10" s="129"/>
      <c r="B10" s="131"/>
      <c r="C10" s="122"/>
      <c r="D10" s="122"/>
      <c r="E10" s="96"/>
      <c r="F10" s="96"/>
      <c r="G10" s="124"/>
      <c r="H10" s="96"/>
      <c r="I10" s="96"/>
      <c r="J10" s="96"/>
      <c r="K10" s="96"/>
      <c r="L10" s="185"/>
      <c r="M10" s="96"/>
      <c r="N10" s="101"/>
      <c r="O10" s="66">
        <f>SUM($Z10,$X10,$V10,$T10,$R10)</f>
        <v>0</v>
      </c>
      <c r="P10" s="67">
        <f>SUM($AA10,$Y10,$W10,$U10,$S10)</f>
        <v>0</v>
      </c>
      <c r="Q10" s="105"/>
      <c r="R10" s="83"/>
      <c r="S10" s="82"/>
      <c r="T10" s="83"/>
      <c r="U10" s="82"/>
      <c r="V10" s="70"/>
      <c r="W10" s="71"/>
      <c r="X10" s="83"/>
      <c r="Y10" s="82"/>
      <c r="Z10" s="83"/>
      <c r="AA10" s="82"/>
      <c r="AB10" s="65"/>
      <c r="AC10" s="127"/>
      <c r="AD10" s="120"/>
      <c r="AE10" s="87"/>
      <c r="AF10" s="89"/>
      <c r="AG10" s="42"/>
      <c r="AH10" s="113"/>
      <c r="AI10" s="99"/>
      <c r="AJ10" s="119"/>
      <c r="AK10" s="99"/>
      <c r="AL10" s="100"/>
      <c r="AM10" s="42"/>
      <c r="AN10" s="42"/>
      <c r="AO10" s="42"/>
      <c r="AP10" s="42"/>
      <c r="AQ10" s="42"/>
      <c r="AR10" s="42"/>
      <c r="AS10" s="127"/>
      <c r="AT10" s="120"/>
      <c r="AU10" s="89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</row>
    <row r="11" spans="1:119" ht="15.75" customHeight="1" x14ac:dyDescent="0.25">
      <c r="A11" s="128">
        <v>4</v>
      </c>
      <c r="B11" s="130"/>
      <c r="C11" s="121"/>
      <c r="D11" s="121"/>
      <c r="E11" s="95">
        <f>IF(K11=0,0,IF(G11+F11&lt;1000,1000,G11+F11))</f>
        <v>0</v>
      </c>
      <c r="F11" s="95">
        <f t="shared" ref="F11" si="5">IF(I11&gt;150,IF(M11&gt;=65,0,SUM((L11-K11*2*10+50)%)*10),IF(I11&lt;-150,IF((L11-K11*2*((G11-J11)/10+50)%)*10&lt;1,0,SUM(L11-K11*2*((G11-J11)/10+50)%)*10),SUM(L11-K11*2*((G11-J11)/10+50)%)*10))</f>
        <v>0</v>
      </c>
      <c r="G11" s="123"/>
      <c r="H11" s="95">
        <f t="shared" ref="H11" si="6">IF(Q11=0,0,SUM(31-Q11)*$H$3)</f>
        <v>0</v>
      </c>
      <c r="I11" s="95">
        <f>IF(K11=0,0,SUM(G11-J11))</f>
        <v>0</v>
      </c>
      <c r="J11" s="95">
        <f>IF(K11=0,0,SUM($G$5:$G$14)-G11)/5</f>
        <v>0</v>
      </c>
      <c r="K11" s="95">
        <f>IF(SUM(O12+P12)=0,0,(IF(R11&lt;=AN2,1)+IF(T11&lt;=AN2,1)+IF(V11&lt;=AN2,1)+IF(Z11&lt;=AN2,1)))</f>
        <v>0</v>
      </c>
      <c r="L11" s="184">
        <f>SUM(R11:AA11)</f>
        <v>0</v>
      </c>
      <c r="M11" s="95">
        <f>IF(K11=0,0,L11/(K11*$AN$2)%)</f>
        <v>0</v>
      </c>
      <c r="N11" s="101">
        <f>AK15</f>
        <v>0</v>
      </c>
      <c r="O11" s="186">
        <f>IF(SUM(O12+P12)=0,0,IF(P12=0,O12/0.99999,SUM(O12/P12)))</f>
        <v>0</v>
      </c>
      <c r="P11" s="187"/>
      <c r="Q11" s="104">
        <f t="shared" ref="Q11" si="7">AU11</f>
        <v>0</v>
      </c>
      <c r="R11" s="102" t="str">
        <f>IF(R12+S12=0,"X",(IF(R12&gt;S12,$AN$2)+IF(R12=S12,$AO$2)+IF(R12&lt;S12,$AP$2)))</f>
        <v>X</v>
      </c>
      <c r="S11" s="103"/>
      <c r="T11" s="102" t="str">
        <f>IF(T12+U12=0,"X",(IF(T12&gt;U12,$AN$2)+IF(T12=U12,$AO$2)+IF(T12&lt;U12,$AP$2)))</f>
        <v>X</v>
      </c>
      <c r="U11" s="103"/>
      <c r="V11" s="102" t="str">
        <f>IF(V12+W12=0,"X",(IF(V12&gt;W12,$AN$2)+IF(V12=W12,$AO$2)+IF(V12&lt;W12,$AP$2)))</f>
        <v>X</v>
      </c>
      <c r="W11" s="103"/>
      <c r="X11" s="68"/>
      <c r="Y11" s="69"/>
      <c r="Z11" s="102" t="str">
        <f>IF(Z12+AA12=0,"X",(IF(Z12&gt;AA12,$AN$2)+IF(Z12=AA12,$AO$2)+IF(Z12&lt;AA12,$AP$2)))</f>
        <v>X</v>
      </c>
      <c r="AA11" s="103"/>
      <c r="AB11" s="65"/>
      <c r="AC11" s="127">
        <f>IF(SUM(O12+P12)=0,0,RANK(L11,L5:L14,0))</f>
        <v>0</v>
      </c>
      <c r="AD11" s="120">
        <f>IF(SUM(O12+P12)=0,0,RANK(N11,N$5:N$14,0))</f>
        <v>0</v>
      </c>
      <c r="AE11" s="87">
        <f>IF(SUM(O12+P12)=0,0,(COUNTIF($L$5:$L$14,"&lt;"&amp;L11)+COUNTIFS($L$5:$L$14,L11,$N$5:$N$14,"&lt;"&amp;N11)+1))</f>
        <v>0</v>
      </c>
      <c r="AF11" s="89">
        <f>IF(SUM(O12+P12)=0,0,RANK(AS11,$AS$5:$AS$14,0))</f>
        <v>0</v>
      </c>
      <c r="AG11" s="42"/>
      <c r="AH11" s="112">
        <f>IF($R11=$AO$2,$L11/2)+IF($R11=$AP$2,$L11)</f>
        <v>0</v>
      </c>
      <c r="AI11" s="99">
        <f>IF($T11=$AO$2,$L11/2)+IF($T11=$AP$2,$L11)</f>
        <v>0</v>
      </c>
      <c r="AJ11" s="99">
        <f>IF($V11=$AO$2,$L11/2)+IF($V11=$AP$2,$L11)</f>
        <v>0</v>
      </c>
      <c r="AK11" s="118"/>
      <c r="AL11" s="100">
        <f>IF($Z11=$AO$2,$L11/2)+IF($Z11=$AP$2,$L11)</f>
        <v>0</v>
      </c>
      <c r="AM11" s="42"/>
      <c r="AN11" s="42"/>
      <c r="AO11" s="42"/>
      <c r="AP11" s="42"/>
      <c r="AQ11" s="42"/>
      <c r="AR11" s="42"/>
      <c r="AS11" s="127">
        <f>O11</f>
        <v>0</v>
      </c>
      <c r="AT11" s="120">
        <f>COUNTIF($L$5:$L$14,"&lt;"&amp;L11)+COUNTIFS($L$5:$L$14,L11,$N$5:$N$14,"&lt;"&amp;N11)+COUNTIFS($L$5:L$14,L11,$N$5:$N$14,N11,$AS$5:$AS$14,"&lt;"&amp;AS11)+1</f>
        <v>1</v>
      </c>
      <c r="AU11" s="89">
        <f>IF(SUM(O12+P12)=0,0,RANK(AT11,$AT$5:$AT$14,0))</f>
        <v>0</v>
      </c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</row>
    <row r="12" spans="1:119" ht="12.75" customHeight="1" x14ac:dyDescent="0.25">
      <c r="A12" s="129"/>
      <c r="B12" s="131"/>
      <c r="C12" s="122"/>
      <c r="D12" s="122"/>
      <c r="E12" s="96"/>
      <c r="F12" s="96"/>
      <c r="G12" s="124"/>
      <c r="H12" s="96"/>
      <c r="I12" s="96"/>
      <c r="J12" s="96"/>
      <c r="K12" s="96"/>
      <c r="L12" s="185"/>
      <c r="M12" s="96"/>
      <c r="N12" s="101"/>
      <c r="O12" s="66">
        <f>SUM($Z12,$X12,$V12,$T12,$R12)</f>
        <v>0</v>
      </c>
      <c r="P12" s="67">
        <f>SUM($AA12,$Y12,$W12,$U12,$S12)</f>
        <v>0</v>
      </c>
      <c r="Q12" s="105"/>
      <c r="R12" s="83"/>
      <c r="S12" s="82"/>
      <c r="T12" s="83"/>
      <c r="U12" s="82"/>
      <c r="V12" s="83"/>
      <c r="W12" s="82"/>
      <c r="X12" s="70"/>
      <c r="Y12" s="71"/>
      <c r="Z12" s="83"/>
      <c r="AA12" s="82"/>
      <c r="AB12" s="65"/>
      <c r="AC12" s="127"/>
      <c r="AD12" s="120"/>
      <c r="AE12" s="87"/>
      <c r="AF12" s="89"/>
      <c r="AG12" s="42"/>
      <c r="AH12" s="113"/>
      <c r="AI12" s="99"/>
      <c r="AJ12" s="99"/>
      <c r="AK12" s="119"/>
      <c r="AL12" s="100"/>
      <c r="AM12" s="42"/>
      <c r="AN12" s="42"/>
      <c r="AO12" s="42"/>
      <c r="AP12" s="42"/>
      <c r="AQ12" s="42"/>
      <c r="AR12" s="42"/>
      <c r="AS12" s="127"/>
      <c r="AT12" s="120"/>
      <c r="AU12" s="89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</row>
    <row r="13" spans="1:119" ht="15.75" customHeight="1" x14ac:dyDescent="0.25">
      <c r="A13" s="128">
        <v>5</v>
      </c>
      <c r="B13" s="130"/>
      <c r="C13" s="121"/>
      <c r="D13" s="121"/>
      <c r="E13" s="95">
        <f>IF(K13=0,0,IF(G13+F13&lt;1000,1000,G13+F13))</f>
        <v>0</v>
      </c>
      <c r="F13" s="95">
        <f t="shared" ref="F13" si="8">IF(I13&gt;150,IF(M13&gt;=65,0,SUM((L13-K13*2*10+50)%)*10),IF(I13&lt;-150,IF((L13-K13*2*((G13-J13)/10+50)%)*10&lt;1,0,SUM(L13-K13*2*((G13-J13)/10+50)%)*10),SUM(L13-K13*2*((G13-J13)/10+50)%)*10))</f>
        <v>0</v>
      </c>
      <c r="G13" s="123"/>
      <c r="H13" s="95">
        <f t="shared" ref="H13" si="9">IF(Q13=0,0,SUM(31-Q13)*$H$3)</f>
        <v>0</v>
      </c>
      <c r="I13" s="95">
        <f>IF(K13=0,0,SUM(G13-J13))</f>
        <v>0</v>
      </c>
      <c r="J13" s="95">
        <f>IF(K13=0,0,SUM($G$5:$G$14)-G13)/5</f>
        <v>0</v>
      </c>
      <c r="K13" s="95">
        <f>IF(SUM(O14+P14)=0,0,(IF(R13&lt;=AN2,1)+IF(T13&lt;=AN2,1)+IF(V13&lt;=AN2,1)+IF(X13&lt;=AN2,1)))</f>
        <v>0</v>
      </c>
      <c r="L13" s="184">
        <f>SUM(R13:AA13)</f>
        <v>0</v>
      </c>
      <c r="M13" s="95">
        <f>IF(K13=0,0,L13/(K13*$AN$2)%)</f>
        <v>0</v>
      </c>
      <c r="N13" s="101">
        <f>AL15</f>
        <v>0</v>
      </c>
      <c r="O13" s="186">
        <f>IF(SUM(O14+P14)=0,0,IF(P14=0,O14/0.99999,SUM(O14/P14)))</f>
        <v>0</v>
      </c>
      <c r="P13" s="187"/>
      <c r="Q13" s="104">
        <f t="shared" ref="Q13" si="10">AU13</f>
        <v>0</v>
      </c>
      <c r="R13" s="102" t="str">
        <f>IF(R14+S14=0,"X",(IF(R14&gt;S14,$AN$2)+IF(R14=S14,$AO$2)+IF(R14&lt;S14,$AP$2)))</f>
        <v>X</v>
      </c>
      <c r="S13" s="103"/>
      <c r="T13" s="102" t="str">
        <f>IF(T14+U14=0,"X",(IF(T14&gt;U14,$AN$2)+IF(T14=U14,$AO$2)+IF(T14&lt;U14,$AP$2)))</f>
        <v>X</v>
      </c>
      <c r="U13" s="103"/>
      <c r="V13" s="102" t="str">
        <f>IF(V14+W14=0,"X",(IF(V14&gt;W14,$AN$2)+IF(V14=W14,$AO$2)+IF(V14&lt;W14,$AP$2)))</f>
        <v>X</v>
      </c>
      <c r="W13" s="103"/>
      <c r="X13" s="102" t="str">
        <f>IF(X14+Y14=0,"X",(IF(X14&gt;Y14,$AN$2)+IF(X14=Y14,$AO$2)+IF(X14&lt;Y14,$AP$2)))</f>
        <v>X</v>
      </c>
      <c r="Y13" s="103"/>
      <c r="Z13" s="68"/>
      <c r="AA13" s="69"/>
      <c r="AB13" s="65"/>
      <c r="AC13" s="127">
        <f>IF(SUM(O14+P14)=0,0,RANK(L13,L5:L14,0))</f>
        <v>0</v>
      </c>
      <c r="AD13" s="120">
        <f>IF(SUM(O14+P14)=0,0,RANK(N13,N$5:N$14,0))</f>
        <v>0</v>
      </c>
      <c r="AE13" s="87">
        <f>IF(SUM(O14+P14)=0,0,(COUNTIF($L$5:$L$14,"&lt;"&amp;L13)+COUNTIFS($L$5:$L$14,L13,$N$5:$N$14,"&lt;"&amp;N13)+1))</f>
        <v>0</v>
      </c>
      <c r="AF13" s="89">
        <f>IF(SUM(O14+P14)=0,0,RANK(AS13,$AS$5:$AS$14,0))</f>
        <v>0</v>
      </c>
      <c r="AG13" s="42"/>
      <c r="AH13" s="112">
        <f>IF($R13=$AO$2,$L13/2)+IF($R13=$AP$2,$L13)</f>
        <v>0</v>
      </c>
      <c r="AI13" s="99">
        <f>IF($T13=$AO$2,$L13/2)+IF($T13=$AP$2,$L13)</f>
        <v>0</v>
      </c>
      <c r="AJ13" s="114">
        <f>IF($V13=$AO$2,$L13/2)+IF($V13=$AP$2,$L13)</f>
        <v>0</v>
      </c>
      <c r="AK13" s="99">
        <f>IF($X13=$AO$2,$L13/2)+IF($X13=$AP$2,$L13)</f>
        <v>0</v>
      </c>
      <c r="AL13" s="116"/>
      <c r="AM13" s="42"/>
      <c r="AN13" s="42"/>
      <c r="AO13" s="42"/>
      <c r="AP13" s="42"/>
      <c r="AQ13" s="42"/>
      <c r="AR13" s="42"/>
      <c r="AS13" s="127">
        <f>O13</f>
        <v>0</v>
      </c>
      <c r="AT13" s="120">
        <f>COUNTIF($L$5:$L$14,"&lt;"&amp;L13)+COUNTIFS($L$5:$L$14,L13,$N$5:$N$14,"&lt;"&amp;N13)+COUNTIFS($L$5:L$14,L13,$N$5:$N$14,N13,$AS$5:$AS$14,"&lt;"&amp;AS13)+1</f>
        <v>1</v>
      </c>
      <c r="AU13" s="89">
        <f>IF(SUM(O14+P14)=0,0,RANK(AT13,$AT$5:$AT$14,0))</f>
        <v>0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</row>
    <row r="14" spans="1:119" ht="12.75" customHeight="1" thickBot="1" x14ac:dyDescent="0.3">
      <c r="A14" s="129"/>
      <c r="B14" s="131"/>
      <c r="C14" s="122"/>
      <c r="D14" s="122"/>
      <c r="E14" s="96"/>
      <c r="F14" s="96"/>
      <c r="G14" s="124"/>
      <c r="H14" s="96"/>
      <c r="I14" s="96"/>
      <c r="J14" s="96"/>
      <c r="K14" s="96"/>
      <c r="L14" s="185"/>
      <c r="M14" s="96"/>
      <c r="N14" s="101"/>
      <c r="O14" s="66">
        <f>SUM($Z14,$X14,$V14,$T14,$R14)</f>
        <v>0</v>
      </c>
      <c r="P14" s="67">
        <f>SUM($AA14,$Y14,$W14,$U14,$S14)</f>
        <v>0</v>
      </c>
      <c r="Q14" s="105"/>
      <c r="R14" s="83"/>
      <c r="S14" s="82"/>
      <c r="T14" s="83"/>
      <c r="U14" s="82"/>
      <c r="V14" s="83"/>
      <c r="W14" s="82"/>
      <c r="X14" s="83"/>
      <c r="Y14" s="82"/>
      <c r="Z14" s="70"/>
      <c r="AA14" s="71"/>
      <c r="AB14" s="65"/>
      <c r="AC14" s="136"/>
      <c r="AD14" s="135"/>
      <c r="AE14" s="91"/>
      <c r="AF14" s="90"/>
      <c r="AG14" s="42"/>
      <c r="AH14" s="113"/>
      <c r="AI14" s="99"/>
      <c r="AJ14" s="115"/>
      <c r="AK14" s="99"/>
      <c r="AL14" s="117"/>
      <c r="AM14" s="42"/>
      <c r="AN14" s="42"/>
      <c r="AO14" s="42"/>
      <c r="AP14" s="42"/>
      <c r="AQ14" s="42"/>
      <c r="AR14" s="42"/>
      <c r="AS14" s="136"/>
      <c r="AT14" s="135"/>
      <c r="AU14" s="90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</row>
    <row r="15" spans="1:119" ht="13.2" customHeight="1" thickBot="1" x14ac:dyDescent="0.3">
      <c r="A15" s="128">
        <v>6</v>
      </c>
      <c r="B15" s="132" t="s">
        <v>48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72">
        <f>SUM(AH5:AH14)</f>
        <v>0</v>
      </c>
      <c r="AI15" s="73">
        <f>SUM(AI5:AI14)</f>
        <v>0</v>
      </c>
      <c r="AJ15" s="73">
        <f>SUM(AJ5:AJ14)</f>
        <v>0</v>
      </c>
      <c r="AK15" s="73">
        <f>SUM(AK5:AK14)</f>
        <v>0</v>
      </c>
      <c r="AL15" s="74">
        <f>SUM(AL5:AL14)</f>
        <v>0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</row>
    <row r="16" spans="1:119" ht="13.2" customHeight="1" x14ac:dyDescent="0.25">
      <c r="A16" s="129"/>
      <c r="B16" s="13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</row>
    <row r="17" spans="1:119" x14ac:dyDescent="0.25">
      <c r="A17" s="4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</row>
    <row r="18" spans="1:119" x14ac:dyDescent="0.25">
      <c r="A18" s="42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</row>
    <row r="19" spans="1:119" ht="18" customHeight="1" x14ac:dyDescent="0.3">
      <c r="A19" s="42"/>
      <c r="B19" s="76" t="s">
        <v>17</v>
      </c>
      <c r="C19" s="85"/>
      <c r="D19" s="85"/>
      <c r="E19" s="85"/>
      <c r="F19" s="85"/>
      <c r="G19" s="85"/>
      <c r="H19" s="85"/>
      <c r="I19" s="85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</row>
    <row r="20" spans="1:119" x14ac:dyDescent="0.25">
      <c r="A20" s="42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</row>
    <row r="21" spans="1:119" x14ac:dyDescent="0.25">
      <c r="A21" s="4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</row>
    <row r="22" spans="1:119" ht="18" customHeight="1" x14ac:dyDescent="0.3">
      <c r="A22" s="42"/>
      <c r="B22" s="84">
        <f ca="1">NOW()</f>
        <v>44305.881530439816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</row>
    <row r="23" spans="1:119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</row>
    <row r="24" spans="1:119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</row>
    <row r="25" spans="1:119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</row>
    <row r="26" spans="1:119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</row>
    <row r="27" spans="1:119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</row>
    <row r="28" spans="1:119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</row>
    <row r="29" spans="1:119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</row>
    <row r="30" spans="1:119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</row>
    <row r="31" spans="1:119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</row>
    <row r="32" spans="1:119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</row>
    <row r="33" spans="1:119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</row>
    <row r="34" spans="1:119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</row>
    <row r="35" spans="1:119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</row>
    <row r="36" spans="1:119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</row>
    <row r="37" spans="1:119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</row>
    <row r="38" spans="1:119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</row>
    <row r="39" spans="1:119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</row>
    <row r="40" spans="1:119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</row>
    <row r="41" spans="1:119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</row>
    <row r="42" spans="1:119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</row>
    <row r="43" spans="1:119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</row>
    <row r="44" spans="1:119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</row>
    <row r="45" spans="1:119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</row>
    <row r="46" spans="1:119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</row>
    <row r="47" spans="1:119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</row>
    <row r="48" spans="1:119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</row>
    <row r="49" spans="1:119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</row>
    <row r="50" spans="1:119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</row>
    <row r="51" spans="1:119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</row>
    <row r="52" spans="1:119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</row>
    <row r="53" spans="1:119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</row>
    <row r="54" spans="1:119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</row>
    <row r="55" spans="1:119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</row>
    <row r="56" spans="1:119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</row>
    <row r="57" spans="1:119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</row>
    <row r="58" spans="1:119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</row>
    <row r="59" spans="1:119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</row>
    <row r="60" spans="1:119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</row>
    <row r="61" spans="1:119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</row>
    <row r="62" spans="1:119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</row>
    <row r="63" spans="1:119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</row>
    <row r="64" spans="1:119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</row>
    <row r="65" spans="1:119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</row>
    <row r="66" spans="1:119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</row>
    <row r="67" spans="1:119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</row>
    <row r="68" spans="1:119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</row>
    <row r="69" spans="1:119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</row>
    <row r="70" spans="1:119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</row>
    <row r="71" spans="1:119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</row>
    <row r="72" spans="1:119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</row>
    <row r="73" spans="1:119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</row>
    <row r="74" spans="1:119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</row>
    <row r="75" spans="1:119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</row>
    <row r="76" spans="1:119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</row>
    <row r="77" spans="1:119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</row>
    <row r="78" spans="1:119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</row>
    <row r="79" spans="1:119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</row>
    <row r="80" spans="1:119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</row>
    <row r="81" spans="1:119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</row>
    <row r="82" spans="1:119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</row>
    <row r="83" spans="1:119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</row>
    <row r="84" spans="1:119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</row>
    <row r="85" spans="1:119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</row>
    <row r="86" spans="1:119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</row>
    <row r="87" spans="1:119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</row>
    <row r="88" spans="1:119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</row>
    <row r="89" spans="1:119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</row>
    <row r="90" spans="1:119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</row>
    <row r="91" spans="1:119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</row>
    <row r="92" spans="1:119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</row>
    <row r="93" spans="1:119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</row>
    <row r="94" spans="1:119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</row>
    <row r="95" spans="1:119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</row>
    <row r="96" spans="1:119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</row>
    <row r="97" spans="1:119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</row>
    <row r="98" spans="1:119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</row>
    <row r="99" spans="1:119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</row>
    <row r="100" spans="1:119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</row>
    <row r="101" spans="1:119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</row>
    <row r="102" spans="1:119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</row>
    <row r="103" spans="1:119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</row>
    <row r="104" spans="1:119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</row>
    <row r="105" spans="1:119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</row>
    <row r="106" spans="1:119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</row>
    <row r="107" spans="1:119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</row>
    <row r="108" spans="1:119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</row>
    <row r="109" spans="1:119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</row>
    <row r="110" spans="1:119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</row>
    <row r="111" spans="1:119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</row>
    <row r="112" spans="1:119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</row>
    <row r="113" spans="1:119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</row>
    <row r="114" spans="1:119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</row>
    <row r="115" spans="1:119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</row>
    <row r="116" spans="1:119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</row>
    <row r="117" spans="1:119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</row>
    <row r="118" spans="1:119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</row>
    <row r="119" spans="1:119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</row>
    <row r="120" spans="1:119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</row>
    <row r="121" spans="1:119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</row>
    <row r="122" spans="1:119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</row>
    <row r="123" spans="1:119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</row>
    <row r="124" spans="1:119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</row>
    <row r="125" spans="1:119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</row>
    <row r="126" spans="1:119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</row>
    <row r="127" spans="1:119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</row>
    <row r="128" spans="1:119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</row>
    <row r="129" spans="1:119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</row>
    <row r="130" spans="1:119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</row>
    <row r="131" spans="1:119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</row>
    <row r="132" spans="1:119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</row>
    <row r="133" spans="1:119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</row>
    <row r="134" spans="1:119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</row>
    <row r="135" spans="1:119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</row>
    <row r="136" spans="1:119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</row>
    <row r="137" spans="1:119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</row>
    <row r="138" spans="1:119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</row>
    <row r="139" spans="1:119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</row>
    <row r="140" spans="1:119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</row>
    <row r="141" spans="1:119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</row>
    <row r="142" spans="1:119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</row>
    <row r="143" spans="1:119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</row>
    <row r="144" spans="1:119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</row>
    <row r="145" spans="1:119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</row>
    <row r="146" spans="1:119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</row>
    <row r="147" spans="1:119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</row>
    <row r="148" spans="1:119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</row>
    <row r="149" spans="1:119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</row>
    <row r="150" spans="1:119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</row>
    <row r="151" spans="1:119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</row>
    <row r="152" spans="1:119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</row>
    <row r="153" spans="1:119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</row>
    <row r="154" spans="1:119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</row>
    <row r="155" spans="1:119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</row>
    <row r="156" spans="1:119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</row>
    <row r="157" spans="1:119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</row>
    <row r="158" spans="1:119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</row>
    <row r="159" spans="1:119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</row>
    <row r="160" spans="1:119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</row>
    <row r="161" spans="1:119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</row>
    <row r="162" spans="1:119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</row>
    <row r="163" spans="1:119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</row>
    <row r="164" spans="1:119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</row>
    <row r="165" spans="1:119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</row>
    <row r="166" spans="1:119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</row>
    <row r="167" spans="1:119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</row>
    <row r="168" spans="1:119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</row>
    <row r="169" spans="1:119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</row>
    <row r="170" spans="1:119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</row>
    <row r="171" spans="1:119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</row>
    <row r="172" spans="1:119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</row>
    <row r="173" spans="1:119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</row>
    <row r="174" spans="1:119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</row>
    <row r="175" spans="1:119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</row>
    <row r="176" spans="1:119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</row>
    <row r="177" spans="1:119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</row>
    <row r="178" spans="1:119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</row>
    <row r="179" spans="1:119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</row>
    <row r="180" spans="1:119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</row>
    <row r="181" spans="1:119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</row>
    <row r="182" spans="1:119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</row>
    <row r="183" spans="1:119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</row>
    <row r="184" spans="1:119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</row>
    <row r="185" spans="1:119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</row>
    <row r="186" spans="1:119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</row>
    <row r="187" spans="1:119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</row>
    <row r="188" spans="1:119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</row>
    <row r="189" spans="1:119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</row>
    <row r="190" spans="1:119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</row>
    <row r="191" spans="1:119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</row>
    <row r="192" spans="1:119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</row>
    <row r="193" spans="1:119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</row>
    <row r="194" spans="1:119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</row>
    <row r="195" spans="1:119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</row>
    <row r="196" spans="1:119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</row>
    <row r="197" spans="1:119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</row>
    <row r="198" spans="1:119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</row>
    <row r="199" spans="1:119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</row>
    <row r="200" spans="1:119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</row>
    <row r="201" spans="1:119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</row>
    <row r="202" spans="1:119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</row>
    <row r="203" spans="1:119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</row>
    <row r="204" spans="1:119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</row>
    <row r="205" spans="1:119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</row>
    <row r="206" spans="1:119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</row>
    <row r="207" spans="1:119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</row>
    <row r="208" spans="1:119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</row>
    <row r="209" spans="1:119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</row>
    <row r="210" spans="1:119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</row>
    <row r="211" spans="1:119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</row>
    <row r="212" spans="1:119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</row>
    <row r="213" spans="1:119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</row>
    <row r="214" spans="1:119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</row>
    <row r="215" spans="1:119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</row>
    <row r="216" spans="1:119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</row>
    <row r="217" spans="1:119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</row>
    <row r="218" spans="1:119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</row>
    <row r="219" spans="1:119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</row>
    <row r="220" spans="1:119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</row>
    <row r="221" spans="1:119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</row>
    <row r="222" spans="1:119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</row>
    <row r="223" spans="1:119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</row>
    <row r="224" spans="1:119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</row>
    <row r="225" spans="1:119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</row>
    <row r="226" spans="1:119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</row>
    <row r="227" spans="1:119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</row>
    <row r="228" spans="1:119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</row>
    <row r="229" spans="1:119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</row>
    <row r="230" spans="1:119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</row>
    <row r="231" spans="1:119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</row>
    <row r="232" spans="1:119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</row>
    <row r="233" spans="1:119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</row>
    <row r="234" spans="1:119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</row>
    <row r="235" spans="1:119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</row>
    <row r="236" spans="1:119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</row>
    <row r="237" spans="1:119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</row>
    <row r="238" spans="1:119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</row>
    <row r="239" spans="1:119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</row>
    <row r="240" spans="1:119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</row>
    <row r="241" spans="1:119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</row>
    <row r="242" spans="1:119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</row>
    <row r="243" spans="1:119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</row>
    <row r="244" spans="1:119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</row>
    <row r="245" spans="1:119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</row>
    <row r="246" spans="1:119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</row>
    <row r="247" spans="1:119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</row>
    <row r="248" spans="1:119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</row>
    <row r="249" spans="1:119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</row>
    <row r="250" spans="1:119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</row>
    <row r="251" spans="1:119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</row>
    <row r="252" spans="1:119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</row>
    <row r="253" spans="1:119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</row>
    <row r="254" spans="1:119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</row>
    <row r="255" spans="1:119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</row>
    <row r="256" spans="1:119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</row>
    <row r="257" spans="1:119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</row>
    <row r="258" spans="1:119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</row>
    <row r="259" spans="1:119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</row>
    <row r="260" spans="1:119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</row>
    <row r="261" spans="1:119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</row>
    <row r="262" spans="1:119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</row>
    <row r="263" spans="1:119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</row>
    <row r="264" spans="1:119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</row>
    <row r="265" spans="1:119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</row>
    <row r="266" spans="1:119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</row>
    <row r="267" spans="1:119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</row>
    <row r="268" spans="1:119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</row>
    <row r="269" spans="1:119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</row>
    <row r="270" spans="1:119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</row>
    <row r="271" spans="1:119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</row>
    <row r="272" spans="1:119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</row>
    <row r="273" spans="1:119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</row>
    <row r="274" spans="1:119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</row>
    <row r="275" spans="1:119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</row>
    <row r="276" spans="1:119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</row>
    <row r="277" spans="1:119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</row>
    <row r="278" spans="1:119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</row>
    <row r="279" spans="1:119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</row>
    <row r="280" spans="1:119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</row>
    <row r="281" spans="1:119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</row>
    <row r="282" spans="1:119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</row>
    <row r="283" spans="1:119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</row>
    <row r="284" spans="1:119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</row>
    <row r="285" spans="1:119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</row>
    <row r="286" spans="1:119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</row>
    <row r="287" spans="1:119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</row>
    <row r="288" spans="1:119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</row>
    <row r="289" spans="1:119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</row>
    <row r="290" spans="1:119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</row>
    <row r="291" spans="1:119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</row>
    <row r="292" spans="1:119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</row>
    <row r="293" spans="1:119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</row>
    <row r="294" spans="1:119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</row>
    <row r="295" spans="1:119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</row>
    <row r="296" spans="1:119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</row>
    <row r="297" spans="1:119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</row>
    <row r="298" spans="1:119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</row>
    <row r="299" spans="1:119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</row>
    <row r="300" spans="1:119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</row>
    <row r="301" spans="1:119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</row>
    <row r="302" spans="1:119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</row>
    <row r="303" spans="1:119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</row>
    <row r="304" spans="1:119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</row>
    <row r="305" spans="1:119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</row>
    <row r="306" spans="1:119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</row>
    <row r="307" spans="1:119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</row>
    <row r="308" spans="1:119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</row>
    <row r="309" spans="1:119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</row>
    <row r="310" spans="1:119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</row>
    <row r="311" spans="1:119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</row>
    <row r="312" spans="1:119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</row>
    <row r="313" spans="1:119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</row>
    <row r="314" spans="1:119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</row>
    <row r="315" spans="1:119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</row>
    <row r="316" spans="1:119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</row>
    <row r="317" spans="1:119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</row>
    <row r="318" spans="1:119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</row>
    <row r="319" spans="1:119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</row>
    <row r="320" spans="1:119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</row>
    <row r="321" spans="1:119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</row>
    <row r="322" spans="1:119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</row>
    <row r="323" spans="1:119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</row>
    <row r="324" spans="1:119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</row>
    <row r="325" spans="1:119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</row>
    <row r="326" spans="1:119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</row>
    <row r="327" spans="1:119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</row>
    <row r="328" spans="1:119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</row>
    <row r="329" spans="1:119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</row>
    <row r="330" spans="1:119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</row>
    <row r="331" spans="1:119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</row>
    <row r="332" spans="1:119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</row>
    <row r="333" spans="1:119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</row>
    <row r="334" spans="1:119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</row>
    <row r="335" spans="1:119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</row>
    <row r="336" spans="1:119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</row>
    <row r="337" spans="1:119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</row>
    <row r="338" spans="1:119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</row>
    <row r="339" spans="1:119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</row>
    <row r="340" spans="1:119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</row>
    <row r="341" spans="1:119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</row>
    <row r="342" spans="1:119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</row>
    <row r="343" spans="1:119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</row>
    <row r="344" spans="1:119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</row>
    <row r="345" spans="1:119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</row>
    <row r="346" spans="1:119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</row>
    <row r="347" spans="1:119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</row>
    <row r="348" spans="1:119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</row>
    <row r="349" spans="1:119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</row>
    <row r="350" spans="1:119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</row>
    <row r="351" spans="1:119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</row>
    <row r="352" spans="1:119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</row>
    <row r="353" spans="1:119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</row>
    <row r="354" spans="1:119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</row>
    <row r="355" spans="1:119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</row>
    <row r="356" spans="1:119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</row>
    <row r="357" spans="1:119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</row>
    <row r="358" spans="1:119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</row>
    <row r="359" spans="1:119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</row>
    <row r="360" spans="1:119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</row>
    <row r="361" spans="1:119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</row>
    <row r="362" spans="1:119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</row>
    <row r="363" spans="1:119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</row>
    <row r="364" spans="1:119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</row>
    <row r="365" spans="1:119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</row>
    <row r="366" spans="1:119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</row>
    <row r="367" spans="1:119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</row>
    <row r="368" spans="1:119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</row>
    <row r="369" spans="1:119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</row>
    <row r="370" spans="1:119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</row>
    <row r="371" spans="1:119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</row>
    <row r="372" spans="1:119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</row>
    <row r="373" spans="1:119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</row>
    <row r="374" spans="1:119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</row>
    <row r="375" spans="1:119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</row>
    <row r="376" spans="1:119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</row>
    <row r="377" spans="1:119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</row>
    <row r="378" spans="1:119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</row>
    <row r="379" spans="1:119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</row>
    <row r="380" spans="1:119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</row>
    <row r="381" spans="1:119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</row>
    <row r="382" spans="1:119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</row>
    <row r="383" spans="1:119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</row>
    <row r="384" spans="1:119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</row>
    <row r="385" spans="1:119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</row>
    <row r="386" spans="1:119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</row>
    <row r="387" spans="1:119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</row>
    <row r="388" spans="1:119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</row>
    <row r="389" spans="1:119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</row>
    <row r="390" spans="1:119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</row>
    <row r="391" spans="1:119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</row>
    <row r="392" spans="1:119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</row>
    <row r="393" spans="1:119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</row>
    <row r="394" spans="1:119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</row>
    <row r="395" spans="1:119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</row>
    <row r="396" spans="1:119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</row>
    <row r="397" spans="1:119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</row>
    <row r="398" spans="1:119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</row>
    <row r="399" spans="1:119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</row>
    <row r="400" spans="1:119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</row>
    <row r="401" spans="1:119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</row>
    <row r="402" spans="1:119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</row>
    <row r="403" spans="1:119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</row>
    <row r="404" spans="1:119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</row>
    <row r="405" spans="1:119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</row>
    <row r="406" spans="1:119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</row>
    <row r="407" spans="1:119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</row>
    <row r="408" spans="1:119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</row>
    <row r="409" spans="1:119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</row>
    <row r="410" spans="1:119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</row>
    <row r="411" spans="1:119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</row>
    <row r="412" spans="1:119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</row>
    <row r="413" spans="1:119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</row>
    <row r="414" spans="1:119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</row>
    <row r="415" spans="1:119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</row>
    <row r="416" spans="1:119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</row>
    <row r="417" spans="1:119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</row>
    <row r="418" spans="1:119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</row>
    <row r="419" spans="1:119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</row>
    <row r="420" spans="1:119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</row>
    <row r="421" spans="1:119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</row>
    <row r="422" spans="1:119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</row>
    <row r="423" spans="1:119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</row>
    <row r="424" spans="1:119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</row>
    <row r="425" spans="1:119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</row>
    <row r="426" spans="1:119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</row>
    <row r="427" spans="1:119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</row>
    <row r="428" spans="1:119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</row>
    <row r="429" spans="1:119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</row>
    <row r="430" spans="1:119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</row>
    <row r="431" spans="1:119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</row>
    <row r="432" spans="1:119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</row>
    <row r="433" spans="1:119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</row>
    <row r="434" spans="1:119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</row>
    <row r="435" spans="1:119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</row>
    <row r="436" spans="1:119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</row>
    <row r="437" spans="1:119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</row>
    <row r="438" spans="1:119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</row>
    <row r="439" spans="1:119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</row>
    <row r="440" spans="1:119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</row>
    <row r="441" spans="1:119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</row>
    <row r="442" spans="1:119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</row>
    <row r="443" spans="1:119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</row>
    <row r="444" spans="1:119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</row>
    <row r="445" spans="1:119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</row>
    <row r="446" spans="1:119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</row>
    <row r="447" spans="1:119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</row>
    <row r="448" spans="1:119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</row>
    <row r="449" spans="1:119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</row>
    <row r="450" spans="1:119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</row>
    <row r="451" spans="1:119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</row>
    <row r="452" spans="1:119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</row>
    <row r="453" spans="1:119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</row>
    <row r="454" spans="1:119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</row>
    <row r="455" spans="1:119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</row>
    <row r="456" spans="1:119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</row>
    <row r="457" spans="1:119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</row>
    <row r="458" spans="1:119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</row>
    <row r="459" spans="1:119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</row>
    <row r="460" spans="1:119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</row>
    <row r="461" spans="1:119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</row>
    <row r="462" spans="1:119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</row>
    <row r="463" spans="1:119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</row>
    <row r="464" spans="1:119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</row>
    <row r="465" spans="1:119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</row>
    <row r="466" spans="1:119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</row>
    <row r="467" spans="1:119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</row>
    <row r="468" spans="1:119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</row>
    <row r="469" spans="1:119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</row>
    <row r="470" spans="1:119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</row>
    <row r="471" spans="1:119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</row>
    <row r="472" spans="1:119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</row>
    <row r="473" spans="1:119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</row>
    <row r="474" spans="1:119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</row>
    <row r="475" spans="1:119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</row>
    <row r="476" spans="1:119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</row>
    <row r="477" spans="1:119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</row>
    <row r="478" spans="1:119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</row>
    <row r="479" spans="1:119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</row>
    <row r="480" spans="1:119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</row>
    <row r="481" spans="1:119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</row>
    <row r="482" spans="1:119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</row>
    <row r="483" spans="1:119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</row>
    <row r="484" spans="1:119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</row>
    <row r="485" spans="1:119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</row>
    <row r="486" spans="1:119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</row>
    <row r="487" spans="1:119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</row>
    <row r="488" spans="1:119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</row>
    <row r="489" spans="1:119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</row>
    <row r="490" spans="1:119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</row>
    <row r="491" spans="1:119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</row>
    <row r="492" spans="1:119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</row>
    <row r="493" spans="1:119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</row>
    <row r="494" spans="1:119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</row>
    <row r="495" spans="1:119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</row>
    <row r="496" spans="1:119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</row>
    <row r="497" spans="1:119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</row>
    <row r="498" spans="1:119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</row>
    <row r="499" spans="1:119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</row>
    <row r="500" spans="1:119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</row>
    <row r="501" spans="1:119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</row>
    <row r="502" spans="1:119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</row>
    <row r="503" spans="1:119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</row>
    <row r="504" spans="1:119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</row>
    <row r="505" spans="1:119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</row>
    <row r="506" spans="1:119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</row>
    <row r="507" spans="1:119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</row>
    <row r="508" spans="1:119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</row>
    <row r="509" spans="1:119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</row>
    <row r="510" spans="1:119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</row>
    <row r="511" spans="1:119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</row>
    <row r="512" spans="1:119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</row>
    <row r="513" spans="1:119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</row>
    <row r="514" spans="1:119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</row>
    <row r="515" spans="1:119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</row>
    <row r="516" spans="1:119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</row>
    <row r="517" spans="1:119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</row>
    <row r="518" spans="1:119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</row>
    <row r="519" spans="1:119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</row>
    <row r="520" spans="1:119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</row>
    <row r="521" spans="1:119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</row>
    <row r="522" spans="1:119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</row>
    <row r="523" spans="1:119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</row>
    <row r="524" spans="1:119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</row>
    <row r="525" spans="1:119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</row>
    <row r="526" spans="1:119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</row>
    <row r="527" spans="1:119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</row>
    <row r="528" spans="1:119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</row>
    <row r="529" spans="1:119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</row>
    <row r="530" spans="1:119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</row>
    <row r="531" spans="1:119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</row>
    <row r="532" spans="1:119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</row>
    <row r="533" spans="1:119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</row>
    <row r="534" spans="1:119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</row>
    <row r="535" spans="1:119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</row>
    <row r="536" spans="1:119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</row>
    <row r="537" spans="1:119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</row>
    <row r="538" spans="1:119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</row>
    <row r="539" spans="1:119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</row>
    <row r="540" spans="1:119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</row>
    <row r="541" spans="1:119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</row>
    <row r="542" spans="1:119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</row>
    <row r="543" spans="1:119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</row>
    <row r="544" spans="1:119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</row>
    <row r="545" spans="1:119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</row>
    <row r="546" spans="1:119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</row>
    <row r="547" spans="1:119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</row>
    <row r="548" spans="1:119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</row>
    <row r="549" spans="1:119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</row>
    <row r="550" spans="1:119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</row>
    <row r="551" spans="1:119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</row>
    <row r="552" spans="1:119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</row>
    <row r="553" spans="1:119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</row>
    <row r="554" spans="1:119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</row>
    <row r="555" spans="1:119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</row>
    <row r="556" spans="1:119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</row>
    <row r="557" spans="1:119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</row>
    <row r="558" spans="1:119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</row>
    <row r="559" spans="1:119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</row>
    <row r="560" spans="1:119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</row>
    <row r="561" spans="1:119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</row>
    <row r="562" spans="1:119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</row>
    <row r="563" spans="1:119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</row>
    <row r="564" spans="1:119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</row>
    <row r="565" spans="1:119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</row>
    <row r="566" spans="1:119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</row>
    <row r="567" spans="1:119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</row>
    <row r="568" spans="1:119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</row>
    <row r="569" spans="1:119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</row>
    <row r="570" spans="1:119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</row>
    <row r="571" spans="1:119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</row>
    <row r="572" spans="1:119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</row>
    <row r="573" spans="1:119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</row>
    <row r="574" spans="1:119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</row>
    <row r="575" spans="1:119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</row>
    <row r="576" spans="1:119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</row>
    <row r="577" spans="1:119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</row>
    <row r="578" spans="1:119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</row>
    <row r="579" spans="1:119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</row>
    <row r="580" spans="1:119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</row>
    <row r="581" spans="1:119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</row>
    <row r="582" spans="1:119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</row>
    <row r="583" spans="1:119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</row>
    <row r="584" spans="1:119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</row>
    <row r="585" spans="1:119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</row>
    <row r="586" spans="1:119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</row>
    <row r="587" spans="1:119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</row>
    <row r="588" spans="1:119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</row>
    <row r="589" spans="1:119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</row>
    <row r="590" spans="1:119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</row>
    <row r="591" spans="1:119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</row>
    <row r="592" spans="1:119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</row>
    <row r="593" spans="1:119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</row>
    <row r="594" spans="1:119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</row>
    <row r="595" spans="1:119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</row>
    <row r="596" spans="1:119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</row>
    <row r="597" spans="1:119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</row>
    <row r="598" spans="1:119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</row>
    <row r="599" spans="1:119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</row>
    <row r="600" spans="1:119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</row>
    <row r="601" spans="1:119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</row>
    <row r="602" spans="1:119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</row>
    <row r="603" spans="1:119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</row>
    <row r="604" spans="1:119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</row>
    <row r="605" spans="1:119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</row>
    <row r="606" spans="1:119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</row>
    <row r="607" spans="1:119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</row>
    <row r="608" spans="1:119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</row>
    <row r="609" spans="1:119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</row>
    <row r="610" spans="1:119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</row>
    <row r="611" spans="1:119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</row>
    <row r="612" spans="1:119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</row>
    <row r="613" spans="1:119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</row>
    <row r="614" spans="1:119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</row>
    <row r="615" spans="1:119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</row>
    <row r="616" spans="1:119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</row>
    <row r="617" spans="1:119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</row>
    <row r="618" spans="1:119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</row>
    <row r="619" spans="1:119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</row>
    <row r="620" spans="1:119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</row>
    <row r="621" spans="1:119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</row>
    <row r="622" spans="1:119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</row>
    <row r="623" spans="1:119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</row>
    <row r="624" spans="1:119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</row>
    <row r="625" spans="1:119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</row>
    <row r="626" spans="1:119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</row>
    <row r="627" spans="1:119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</row>
    <row r="628" spans="1:119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</row>
    <row r="629" spans="1:119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</row>
    <row r="630" spans="1:119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</row>
    <row r="631" spans="1:119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</row>
    <row r="632" spans="1:119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</row>
    <row r="633" spans="1:119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</row>
    <row r="634" spans="1:119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</row>
    <row r="635" spans="1:119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</row>
    <row r="636" spans="1:119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</row>
    <row r="637" spans="1:119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</row>
    <row r="638" spans="1:119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</row>
    <row r="639" spans="1:119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</row>
    <row r="640" spans="1:119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</row>
    <row r="641" spans="1:119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</row>
    <row r="642" spans="1:119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</row>
    <row r="643" spans="1:119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</row>
    <row r="644" spans="1:119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</row>
    <row r="645" spans="1:119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</row>
    <row r="646" spans="1:119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</row>
    <row r="647" spans="1:119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</row>
    <row r="648" spans="1:119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</row>
    <row r="649" spans="1:119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</row>
    <row r="650" spans="1:119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</row>
    <row r="651" spans="1:119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</row>
    <row r="652" spans="1:119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</row>
    <row r="653" spans="1:119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</row>
    <row r="654" spans="1:119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</row>
    <row r="655" spans="1:119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</row>
    <row r="656" spans="1:119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</row>
    <row r="657" spans="1:119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</row>
    <row r="658" spans="1:119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</row>
    <row r="659" spans="1:119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</row>
    <row r="660" spans="1:119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</row>
    <row r="661" spans="1:119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</row>
    <row r="662" spans="1:119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</row>
    <row r="663" spans="1:119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</row>
    <row r="664" spans="1:119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</row>
    <row r="665" spans="1:119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</row>
    <row r="666" spans="1:119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</row>
    <row r="667" spans="1:119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</row>
    <row r="668" spans="1:119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</row>
    <row r="669" spans="1:119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</row>
    <row r="670" spans="1:119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</row>
    <row r="671" spans="1:119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</row>
    <row r="672" spans="1:119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</row>
    <row r="673" spans="1:119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</row>
    <row r="674" spans="1:119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</row>
    <row r="675" spans="1:119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</row>
    <row r="676" spans="1:119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</row>
    <row r="677" spans="1:119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</row>
    <row r="678" spans="1:119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</row>
    <row r="679" spans="1:119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</row>
    <row r="680" spans="1:119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</row>
    <row r="681" spans="1:119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</row>
    <row r="682" spans="1:119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</row>
    <row r="683" spans="1:119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</row>
    <row r="684" spans="1:119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</row>
    <row r="685" spans="1:119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</row>
    <row r="686" spans="1:119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</row>
    <row r="687" spans="1:119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</row>
    <row r="688" spans="1:119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</row>
    <row r="689" spans="1:119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</row>
    <row r="690" spans="1:119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</row>
    <row r="691" spans="1:119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</row>
    <row r="692" spans="1:119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</row>
    <row r="693" spans="1:119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</row>
    <row r="694" spans="1:119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</row>
    <row r="695" spans="1:119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</row>
    <row r="696" spans="1:119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</row>
    <row r="697" spans="1:119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</row>
    <row r="698" spans="1:119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</row>
    <row r="699" spans="1:119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</row>
    <row r="700" spans="1:119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</row>
    <row r="701" spans="1:119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</row>
    <row r="702" spans="1:119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</row>
    <row r="703" spans="1:119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</row>
    <row r="704" spans="1:119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</row>
    <row r="705" spans="1:119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</row>
    <row r="706" spans="1:119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</row>
    <row r="707" spans="1:119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</row>
    <row r="708" spans="1:119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</row>
    <row r="709" spans="1:119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</row>
    <row r="710" spans="1:119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</row>
    <row r="711" spans="1:119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</row>
    <row r="712" spans="1:119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</row>
    <row r="713" spans="1:119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</row>
    <row r="714" spans="1:119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</row>
    <row r="715" spans="1:119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</row>
    <row r="716" spans="1:119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</row>
    <row r="717" spans="1:119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</row>
    <row r="718" spans="1:119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</row>
    <row r="719" spans="1:119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</row>
    <row r="720" spans="1:119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</row>
    <row r="721" spans="1:119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</row>
    <row r="722" spans="1:119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</row>
    <row r="723" spans="1:119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</row>
    <row r="724" spans="1:119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</row>
    <row r="725" spans="1:119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</row>
    <row r="726" spans="1:119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</row>
    <row r="727" spans="1:119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</row>
    <row r="728" spans="1:119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</row>
    <row r="729" spans="1:119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</row>
    <row r="730" spans="1:119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</row>
    <row r="731" spans="1:119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</row>
    <row r="732" spans="1:119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</row>
    <row r="733" spans="1:119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</row>
    <row r="734" spans="1:119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</row>
    <row r="735" spans="1:119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</row>
    <row r="736" spans="1:119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</row>
    <row r="737" spans="1:119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</row>
    <row r="738" spans="1:119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</row>
    <row r="739" spans="1:119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</row>
    <row r="740" spans="1:119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</row>
    <row r="741" spans="1:119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</row>
    <row r="742" spans="1:119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</row>
    <row r="743" spans="1:119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</row>
    <row r="744" spans="1:119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</row>
    <row r="745" spans="1:119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</row>
    <row r="746" spans="1:119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</row>
    <row r="747" spans="1:119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</row>
    <row r="748" spans="1:119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</row>
    <row r="749" spans="1:119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</row>
    <row r="750" spans="1:119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</row>
    <row r="751" spans="1:119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</row>
    <row r="752" spans="1:119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</row>
    <row r="753" spans="1:119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</row>
    <row r="754" spans="1:119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</row>
    <row r="755" spans="1:119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</row>
    <row r="756" spans="1:119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</row>
    <row r="757" spans="1:119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</row>
    <row r="758" spans="1:119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</row>
    <row r="759" spans="1:119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</row>
    <row r="760" spans="1:119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</row>
    <row r="761" spans="1:119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</row>
    <row r="762" spans="1:119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</row>
    <row r="763" spans="1:119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</row>
    <row r="764" spans="1:119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</row>
    <row r="765" spans="1:119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</row>
    <row r="766" spans="1:119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</row>
    <row r="767" spans="1:119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</row>
    <row r="768" spans="1:119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</row>
    <row r="769" spans="1:119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</row>
    <row r="770" spans="1:119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</row>
    <row r="771" spans="1:119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</row>
    <row r="772" spans="1:119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</row>
    <row r="773" spans="1:119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</row>
    <row r="774" spans="1:119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</row>
    <row r="775" spans="1:119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</row>
    <row r="776" spans="1:119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</row>
    <row r="777" spans="1:119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</row>
    <row r="778" spans="1:119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</row>
    <row r="779" spans="1:119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</row>
    <row r="780" spans="1:119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</row>
    <row r="781" spans="1:119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</row>
    <row r="782" spans="1:119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</row>
    <row r="783" spans="1:119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</row>
    <row r="784" spans="1:119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</row>
    <row r="785" spans="1:119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</row>
    <row r="786" spans="1:119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</row>
    <row r="787" spans="1:119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</row>
    <row r="788" spans="1:119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</row>
    <row r="789" spans="1:119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</row>
    <row r="790" spans="1:119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</row>
    <row r="791" spans="1:119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</row>
    <row r="792" spans="1:119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</row>
    <row r="793" spans="1:119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</row>
    <row r="794" spans="1:119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</row>
    <row r="795" spans="1:119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</row>
    <row r="796" spans="1:119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</row>
    <row r="797" spans="1:119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</row>
    <row r="798" spans="1:119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</row>
    <row r="799" spans="1:119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</row>
    <row r="800" spans="1:119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</row>
    <row r="801" spans="1:119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</row>
    <row r="802" spans="1:119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</row>
    <row r="803" spans="1:119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</row>
    <row r="804" spans="1:119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</row>
    <row r="805" spans="1:119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</row>
    <row r="806" spans="1:119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</row>
    <row r="807" spans="1:119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</row>
    <row r="808" spans="1:119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</row>
    <row r="809" spans="1:119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</row>
    <row r="810" spans="1:119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</row>
    <row r="811" spans="1:119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</row>
    <row r="812" spans="1:119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</row>
    <row r="813" spans="1:119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</row>
    <row r="814" spans="1:119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</row>
    <row r="815" spans="1:119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</row>
    <row r="816" spans="1:119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</row>
    <row r="817" spans="1:119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</row>
    <row r="818" spans="1:119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</row>
    <row r="819" spans="1:119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</row>
    <row r="820" spans="1:119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</row>
    <row r="821" spans="1:119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</row>
    <row r="822" spans="1:119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</row>
    <row r="823" spans="1:119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</row>
    <row r="824" spans="1:119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</row>
    <row r="825" spans="1:119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</row>
    <row r="826" spans="1:119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</row>
    <row r="827" spans="1:119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</row>
    <row r="828" spans="1:119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</row>
    <row r="829" spans="1:119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</row>
    <row r="830" spans="1:119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</row>
    <row r="831" spans="1:119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</row>
    <row r="832" spans="1:119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</row>
    <row r="833" spans="1:119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</row>
    <row r="834" spans="1:119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</row>
    <row r="835" spans="1:119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</row>
    <row r="836" spans="1:119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</row>
    <row r="837" spans="1:119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</row>
    <row r="838" spans="1:119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</row>
    <row r="839" spans="1:119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</row>
    <row r="840" spans="1:119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</row>
    <row r="841" spans="1:119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</row>
    <row r="842" spans="1:119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</row>
    <row r="843" spans="1:119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</row>
    <row r="844" spans="1:119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</row>
    <row r="845" spans="1:119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</row>
    <row r="846" spans="1:119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</row>
    <row r="847" spans="1:119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</row>
    <row r="848" spans="1:119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</row>
    <row r="849" spans="1:119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</row>
    <row r="850" spans="1:119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</row>
    <row r="851" spans="1:119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</row>
    <row r="852" spans="1:119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</row>
    <row r="853" spans="1:119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</row>
    <row r="854" spans="1:119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</row>
    <row r="855" spans="1:119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</row>
    <row r="856" spans="1:119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</row>
    <row r="857" spans="1:119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</row>
    <row r="858" spans="1:119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</row>
    <row r="859" spans="1:119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</row>
    <row r="860" spans="1:119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</row>
    <row r="861" spans="1:119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</row>
    <row r="862" spans="1:119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</row>
    <row r="863" spans="1:119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</row>
    <row r="864" spans="1:119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</row>
    <row r="865" spans="1:119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</row>
    <row r="866" spans="1:119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</row>
    <row r="867" spans="1:119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</row>
    <row r="868" spans="1:119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</row>
    <row r="869" spans="1:119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</row>
    <row r="870" spans="1:119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</row>
    <row r="871" spans="1:119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</row>
    <row r="872" spans="1:119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</row>
    <row r="873" spans="1:119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</row>
    <row r="874" spans="1:119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</row>
    <row r="875" spans="1:119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</row>
    <row r="876" spans="1:119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</row>
    <row r="877" spans="1:119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</row>
    <row r="878" spans="1:119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</row>
    <row r="879" spans="1:119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</row>
    <row r="880" spans="1:119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</row>
    <row r="881" spans="1:119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</row>
    <row r="882" spans="1:119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</row>
    <row r="883" spans="1:119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</row>
    <row r="884" spans="1:119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</row>
    <row r="885" spans="1:119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</row>
    <row r="886" spans="1:119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</row>
    <row r="887" spans="1:119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</row>
    <row r="888" spans="1:119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</row>
    <row r="889" spans="1:119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</row>
    <row r="890" spans="1:119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</row>
    <row r="891" spans="1:119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</row>
    <row r="892" spans="1:119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</row>
    <row r="893" spans="1:119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</row>
    <row r="894" spans="1:119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</row>
    <row r="895" spans="1:119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</row>
    <row r="896" spans="1:119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</row>
    <row r="897" spans="1:119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</row>
    <row r="898" spans="1:119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</row>
    <row r="899" spans="1:119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</row>
    <row r="900" spans="1:119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</row>
    <row r="901" spans="1:119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</row>
    <row r="902" spans="1:119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</row>
    <row r="903" spans="1:119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</row>
    <row r="904" spans="1:119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</row>
    <row r="905" spans="1:119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</row>
    <row r="906" spans="1:119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</row>
    <row r="907" spans="1:119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</row>
    <row r="908" spans="1:119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</row>
    <row r="909" spans="1:119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</row>
    <row r="910" spans="1:119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</row>
    <row r="911" spans="1:119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</row>
    <row r="912" spans="1:119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</row>
    <row r="913" spans="1:119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</row>
    <row r="914" spans="1:119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</row>
    <row r="915" spans="1:119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</row>
    <row r="916" spans="1:119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</row>
    <row r="917" spans="1:119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</row>
    <row r="918" spans="1:119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</row>
    <row r="919" spans="1:119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</row>
    <row r="920" spans="1:119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</row>
    <row r="921" spans="1:119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</row>
    <row r="922" spans="1:119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</row>
    <row r="923" spans="1:119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</row>
    <row r="924" spans="1:119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</row>
    <row r="925" spans="1:119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</row>
    <row r="926" spans="1:119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</row>
    <row r="927" spans="1:119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</row>
    <row r="928" spans="1:119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</row>
    <row r="929" spans="1:119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</row>
    <row r="930" spans="1:119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</row>
    <row r="931" spans="1:119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</row>
    <row r="932" spans="1:119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</row>
    <row r="933" spans="1:119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</row>
    <row r="934" spans="1:119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</row>
    <row r="935" spans="1:119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</row>
    <row r="936" spans="1:119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</row>
    <row r="937" spans="1:119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</row>
    <row r="938" spans="1:119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</row>
    <row r="939" spans="1:119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</row>
    <row r="940" spans="1:119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</row>
    <row r="941" spans="1:119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</row>
    <row r="942" spans="1:119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</row>
    <row r="943" spans="1:119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</row>
    <row r="944" spans="1:119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</row>
    <row r="945" spans="1:119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</row>
    <row r="946" spans="1:119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</row>
    <row r="947" spans="1:119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</row>
    <row r="948" spans="1:119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</row>
    <row r="949" spans="1:119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</row>
    <row r="950" spans="1:119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</row>
    <row r="951" spans="1:119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</row>
    <row r="952" spans="1:119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</row>
    <row r="953" spans="1:119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</row>
    <row r="954" spans="1:119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</row>
    <row r="955" spans="1:119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</row>
    <row r="956" spans="1:119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</row>
    <row r="957" spans="1:119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</row>
    <row r="958" spans="1:119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</row>
    <row r="959" spans="1:119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</row>
    <row r="960" spans="1:119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</row>
    <row r="961" spans="1:119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</row>
    <row r="962" spans="1:119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</row>
    <row r="963" spans="1:119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</row>
    <row r="964" spans="1:119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</row>
    <row r="965" spans="1:119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</row>
    <row r="966" spans="1:119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</row>
    <row r="967" spans="1:119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</row>
    <row r="968" spans="1:119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</row>
    <row r="969" spans="1:119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</row>
    <row r="970" spans="1:119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</row>
    <row r="971" spans="1:119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</row>
    <row r="972" spans="1:119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</row>
    <row r="973" spans="1:119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</row>
    <row r="974" spans="1:119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</row>
    <row r="975" spans="1:119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</row>
    <row r="976" spans="1:119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</row>
    <row r="977" spans="1:119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</row>
    <row r="978" spans="1:119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</row>
    <row r="979" spans="1:119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</row>
    <row r="980" spans="1:119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</row>
    <row r="981" spans="1:119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</row>
    <row r="982" spans="1:119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</row>
    <row r="983" spans="1:119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</row>
    <row r="984" spans="1:119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</row>
    <row r="985" spans="1:119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</row>
    <row r="986" spans="1:119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</row>
    <row r="987" spans="1:119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</row>
    <row r="988" spans="1:119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</row>
    <row r="989" spans="1:119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</row>
    <row r="990" spans="1:119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</row>
    <row r="991" spans="1:119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</row>
    <row r="992" spans="1:119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</row>
    <row r="993" spans="1:119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</row>
    <row r="994" spans="1:119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</row>
    <row r="995" spans="1:119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</row>
    <row r="996" spans="1:119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</row>
    <row r="997" spans="1:119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</row>
    <row r="998" spans="1:119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</row>
    <row r="999" spans="1:119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</row>
    <row r="1000" spans="1:119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</row>
    <row r="1001" spans="1:119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</row>
    <row r="1002" spans="1:119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</row>
    <row r="1003" spans="1:119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</row>
    <row r="1004" spans="1:119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</row>
    <row r="1005" spans="1:119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</row>
    <row r="1006" spans="1:119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</row>
    <row r="1007" spans="1:119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</row>
    <row r="1008" spans="1:119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</row>
    <row r="1009" spans="1:119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</row>
    <row r="1010" spans="1:119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</row>
    <row r="1011" spans="1:119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</row>
    <row r="1012" spans="1:119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</row>
    <row r="1013" spans="1:119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</row>
    <row r="1014" spans="1:119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</row>
    <row r="1015" spans="1:119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</row>
    <row r="1016" spans="1:119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</row>
    <row r="1017" spans="1:119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</row>
    <row r="1018" spans="1:119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</row>
    <row r="1019" spans="1:119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</row>
    <row r="1020" spans="1:119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</row>
    <row r="1021" spans="1:119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</row>
    <row r="1022" spans="1:119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</row>
    <row r="1023" spans="1:119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</row>
    <row r="1024" spans="1:119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</row>
    <row r="1025" spans="1:119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</row>
    <row r="1026" spans="1:119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</row>
    <row r="1027" spans="1:119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</row>
    <row r="1028" spans="1:119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</row>
    <row r="1029" spans="1:119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</row>
    <row r="1030" spans="1:119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</row>
    <row r="1031" spans="1:119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</row>
    <row r="1032" spans="1:119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</row>
    <row r="1033" spans="1:119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</row>
    <row r="1034" spans="1:119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</row>
    <row r="1035" spans="1:119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</row>
    <row r="1036" spans="1:119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</row>
    <row r="1037" spans="1:119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</row>
    <row r="1038" spans="1:119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</row>
    <row r="1039" spans="1:119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</row>
    <row r="1040" spans="1:119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</row>
    <row r="1041" spans="1:119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</row>
    <row r="1042" spans="1:119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</row>
    <row r="1043" spans="1:119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</row>
    <row r="1044" spans="1:119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</row>
    <row r="1045" spans="1:119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</row>
    <row r="1046" spans="1:119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</row>
    <row r="1047" spans="1:119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</row>
    <row r="1048" spans="1:119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</row>
    <row r="1049" spans="1:119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</row>
    <row r="1050" spans="1:119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</row>
    <row r="1051" spans="1:119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</row>
    <row r="1052" spans="1:119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</row>
    <row r="1053" spans="1:119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</row>
    <row r="1054" spans="1:119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</row>
    <row r="1055" spans="1:119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</row>
    <row r="1056" spans="1:119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</row>
    <row r="1057" spans="1:119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</row>
    <row r="1058" spans="1:119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</row>
    <row r="1059" spans="1:119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</row>
    <row r="1060" spans="1:119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</row>
    <row r="1061" spans="1:119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</row>
    <row r="1062" spans="1:119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</row>
    <row r="1063" spans="1:119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</row>
    <row r="1064" spans="1:119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</row>
    <row r="1065" spans="1:119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</row>
    <row r="1066" spans="1:119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</row>
    <row r="1067" spans="1:119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</row>
    <row r="1068" spans="1:119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</row>
    <row r="1069" spans="1:119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</row>
    <row r="1070" spans="1:119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</row>
    <row r="1071" spans="1:119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</row>
    <row r="1072" spans="1:119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</row>
    <row r="1073" spans="1:119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</row>
    <row r="1074" spans="1:119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</row>
    <row r="1075" spans="1:119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</row>
    <row r="1076" spans="1:119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</row>
    <row r="1077" spans="1:119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</row>
    <row r="1078" spans="1:119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</row>
    <row r="1079" spans="1:119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</row>
    <row r="1080" spans="1:119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</row>
    <row r="1081" spans="1:119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</row>
    <row r="1082" spans="1:119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</row>
    <row r="1083" spans="1:119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</row>
    <row r="1084" spans="1:119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</row>
    <row r="1085" spans="1:119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</row>
    <row r="1086" spans="1:119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</row>
    <row r="1087" spans="1:119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</row>
    <row r="1088" spans="1:119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</row>
    <row r="1089" spans="1:119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</row>
    <row r="1090" spans="1:119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</row>
    <row r="1091" spans="1:119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</row>
    <row r="1092" spans="1:119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</row>
    <row r="1093" spans="1:119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</row>
    <row r="1094" spans="1:119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</row>
    <row r="1095" spans="1:119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</row>
    <row r="1096" spans="1:119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</row>
    <row r="1097" spans="1:119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</row>
    <row r="1098" spans="1:119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</row>
    <row r="1099" spans="1:119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</row>
    <row r="1100" spans="1:119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</row>
    <row r="1101" spans="1:119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</row>
    <row r="1102" spans="1:119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</row>
    <row r="1103" spans="1:119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</row>
    <row r="1104" spans="1:119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</row>
    <row r="1105" spans="1:119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</row>
    <row r="1106" spans="1:119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</row>
    <row r="1107" spans="1:119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</row>
    <row r="1108" spans="1:119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</row>
    <row r="1109" spans="1:119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</row>
    <row r="1110" spans="1:119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</row>
    <row r="1111" spans="1:119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</row>
    <row r="1112" spans="1:119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</row>
    <row r="1113" spans="1:119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</row>
    <row r="1114" spans="1:119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</row>
    <row r="1115" spans="1:119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</row>
    <row r="1116" spans="1:119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</row>
    <row r="1117" spans="1:119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</row>
    <row r="1118" spans="1:119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</row>
    <row r="1119" spans="1:119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</row>
    <row r="1120" spans="1:119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</row>
    <row r="1121" spans="1:119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</row>
    <row r="1122" spans="1:119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</row>
    <row r="1123" spans="1:119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</row>
    <row r="1124" spans="1:119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</row>
    <row r="1125" spans="1:119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</row>
    <row r="1126" spans="1:119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</row>
    <row r="1127" spans="1:119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</row>
    <row r="1128" spans="1:119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</row>
    <row r="1129" spans="1:119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</row>
    <row r="1130" spans="1:119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</row>
    <row r="1131" spans="1:119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</row>
    <row r="1132" spans="1:119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</row>
    <row r="1133" spans="1:119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</row>
    <row r="1134" spans="1:119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</row>
    <row r="1135" spans="1:119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</row>
    <row r="1136" spans="1:119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</row>
    <row r="1137" spans="1:119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</row>
    <row r="1138" spans="1:119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</row>
    <row r="1139" spans="1:119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</row>
    <row r="1140" spans="1:119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</row>
    <row r="1141" spans="1:119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</row>
    <row r="1142" spans="1:119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</row>
    <row r="1143" spans="1:119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</row>
    <row r="1144" spans="1:119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</row>
    <row r="1145" spans="1:119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</row>
    <row r="1146" spans="1:119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</row>
    <row r="1147" spans="1:119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</row>
    <row r="1148" spans="1:119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</row>
    <row r="1149" spans="1:119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</row>
    <row r="1150" spans="1:119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</row>
    <row r="1151" spans="1:119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</row>
    <row r="1152" spans="1:119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</row>
    <row r="1153" spans="1:119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</row>
    <row r="1154" spans="1:119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</row>
    <row r="1155" spans="1:119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</row>
    <row r="1156" spans="1:119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</row>
    <row r="1157" spans="1:119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</row>
    <row r="1158" spans="1:119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</row>
    <row r="1159" spans="1:119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</row>
    <row r="1160" spans="1:119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</row>
    <row r="1161" spans="1:119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</row>
    <row r="1162" spans="1:119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</row>
    <row r="1163" spans="1:119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</row>
    <row r="1164" spans="1:119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</row>
    <row r="1165" spans="1:119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</row>
    <row r="1166" spans="1:119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</row>
    <row r="1167" spans="1:119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</row>
    <row r="1168" spans="1:119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</row>
    <row r="1169" spans="1:119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</row>
    <row r="1170" spans="1:119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</row>
    <row r="1171" spans="1:119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</row>
    <row r="1172" spans="1:119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</row>
    <row r="1173" spans="1:119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</row>
    <row r="1174" spans="1:119" x14ac:dyDescent="0.25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</row>
    <row r="1175" spans="1:119" x14ac:dyDescent="0.25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</row>
    <row r="1176" spans="1:119" x14ac:dyDescent="0.25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</row>
    <row r="1177" spans="1:119" x14ac:dyDescent="0.25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</row>
  </sheetData>
  <sheetProtection algorithmName="SHA-512" hashValue="qmeCbQYppDWwCETDhCK0jhhhUfF0jWrGiNZ3RyAXfgGxWiJZLdZQ5sG8VMUVcbcE46GGhwA4nh3P37+hP1xryg==" saltValue="k1nZMwqGKNwpgAzycZpZlQ==" spinCount="100000" sheet="1" objects="1" scenarios="1"/>
  <protectedRanges>
    <protectedRange sqref="H3 Q3" name="Diapazons5"/>
    <protectedRange sqref="Q5 A1 B22 C19 Q7 Q9 Q11 Q13" name="Diapazons3"/>
    <protectedRange sqref="D5 D7 D9 D11 D13 G13:H13 G9:H9 G11:H11 G5:H5 G7:H7" name="Diapazons2"/>
    <protectedRange sqref="B5:C5 B13:C13 B7:C7 B9:C9 B11:C11 B15" name="Diapazons1"/>
    <protectedRange sqref="R5 T6:AA6 R12:AA12 R8:AA8 R10:AA10 R14:AA14" name="Diapazons4"/>
  </protectedRanges>
  <mergeCells count="178">
    <mergeCell ref="AU5:AU6"/>
    <mergeCell ref="AU7:AU8"/>
    <mergeCell ref="AU9:AU10"/>
    <mergeCell ref="AU11:AU12"/>
    <mergeCell ref="AU13:AU14"/>
    <mergeCell ref="AT5:AT6"/>
    <mergeCell ref="AT7:AT8"/>
    <mergeCell ref="AT9:AT10"/>
    <mergeCell ref="AT11:AT12"/>
    <mergeCell ref="AT13:AT14"/>
    <mergeCell ref="AS5:AS6"/>
    <mergeCell ref="AS7:AS8"/>
    <mergeCell ref="AS9:AS10"/>
    <mergeCell ref="AS11:AS12"/>
    <mergeCell ref="AS13:AS14"/>
    <mergeCell ref="A1:AA2"/>
    <mergeCell ref="J5:J6"/>
    <mergeCell ref="I13:I14"/>
    <mergeCell ref="G7:G8"/>
    <mergeCell ref="G9:G10"/>
    <mergeCell ref="F7:F8"/>
    <mergeCell ref="F9:F10"/>
    <mergeCell ref="F11:F12"/>
    <mergeCell ref="F13:F14"/>
    <mergeCell ref="M13:M14"/>
    <mergeCell ref="I7:I8"/>
    <mergeCell ref="I9:I10"/>
    <mergeCell ref="I11:I12"/>
    <mergeCell ref="E13:E14"/>
    <mergeCell ref="J13:J14"/>
    <mergeCell ref="M7:M8"/>
    <mergeCell ref="M9:M10"/>
    <mergeCell ref="M11:M12"/>
    <mergeCell ref="N9:N10"/>
    <mergeCell ref="F5:F6"/>
    <mergeCell ref="G5:G6"/>
    <mergeCell ref="I5:I6"/>
    <mergeCell ref="T5:U5"/>
    <mergeCell ref="G13:G14"/>
    <mergeCell ref="O9:P9"/>
    <mergeCell ref="O11:P11"/>
    <mergeCell ref="O13:P13"/>
    <mergeCell ref="AD7:AD8"/>
    <mergeCell ref="AD9:AD10"/>
    <mergeCell ref="L11:L12"/>
    <mergeCell ref="K7:K8"/>
    <mergeCell ref="L7:L8"/>
    <mergeCell ref="N7:N8"/>
    <mergeCell ref="AC7:AC8"/>
    <mergeCell ref="J7:J8"/>
    <mergeCell ref="D13:D14"/>
    <mergeCell ref="N11:N12"/>
    <mergeCell ref="N13:N14"/>
    <mergeCell ref="Q9:Q10"/>
    <mergeCell ref="Q11:Q12"/>
    <mergeCell ref="AD11:AD12"/>
    <mergeCell ref="AD13:AD14"/>
    <mergeCell ref="AC13:AC14"/>
    <mergeCell ref="Z9:AA9"/>
    <mergeCell ref="E11:E12"/>
    <mergeCell ref="AC9:AC10"/>
    <mergeCell ref="AC11:AC12"/>
    <mergeCell ref="L13:L14"/>
    <mergeCell ref="Q13:Q14"/>
    <mergeCell ref="R11:S11"/>
    <mergeCell ref="T11:U11"/>
    <mergeCell ref="V11:W11"/>
    <mergeCell ref="R13:S13"/>
    <mergeCell ref="T13:U13"/>
    <mergeCell ref="V13:W13"/>
    <mergeCell ref="K9:K10"/>
    <mergeCell ref="K11:K12"/>
    <mergeCell ref="K13:K14"/>
    <mergeCell ref="A15:A16"/>
    <mergeCell ref="B11:B12"/>
    <mergeCell ref="B13:B14"/>
    <mergeCell ref="C13:C14"/>
    <mergeCell ref="B7:B8"/>
    <mergeCell ref="B15:B16"/>
    <mergeCell ref="B9:B10"/>
    <mergeCell ref="A13:A14"/>
    <mergeCell ref="B5:B6"/>
    <mergeCell ref="C5:C6"/>
    <mergeCell ref="C7:C8"/>
    <mergeCell ref="C9:C10"/>
    <mergeCell ref="C11:C12"/>
    <mergeCell ref="A5:A6"/>
    <mergeCell ref="A7:A8"/>
    <mergeCell ref="A9:A10"/>
    <mergeCell ref="A11:A12"/>
    <mergeCell ref="D5:D6"/>
    <mergeCell ref="D7:D8"/>
    <mergeCell ref="D9:D10"/>
    <mergeCell ref="D11:D12"/>
    <mergeCell ref="L9:L10"/>
    <mergeCell ref="G11:G12"/>
    <mergeCell ref="AH5:AH6"/>
    <mergeCell ref="Z4:AA4"/>
    <mergeCell ref="X9:Y9"/>
    <mergeCell ref="E5:E6"/>
    <mergeCell ref="E7:E8"/>
    <mergeCell ref="E9:E10"/>
    <mergeCell ref="K5:K6"/>
    <mergeCell ref="Z5:AA5"/>
    <mergeCell ref="M5:M6"/>
    <mergeCell ref="Z7:AA7"/>
    <mergeCell ref="Q7:Q8"/>
    <mergeCell ref="R7:S7"/>
    <mergeCell ref="V7:W7"/>
    <mergeCell ref="X7:Y7"/>
    <mergeCell ref="L5:L6"/>
    <mergeCell ref="AC5:AC6"/>
    <mergeCell ref="J9:J10"/>
    <mergeCell ref="J11:J12"/>
    <mergeCell ref="AL11:AL12"/>
    <mergeCell ref="AH13:AH14"/>
    <mergeCell ref="AI13:AI14"/>
    <mergeCell ref="AJ13:AJ14"/>
    <mergeCell ref="AK13:AK14"/>
    <mergeCell ref="AL13:AL14"/>
    <mergeCell ref="V5:W5"/>
    <mergeCell ref="Z11:AA11"/>
    <mergeCell ref="AH11:AH12"/>
    <mergeCell ref="AI11:AI12"/>
    <mergeCell ref="AJ11:AJ12"/>
    <mergeCell ref="AK11:AK12"/>
    <mergeCell ref="X13:Y13"/>
    <mergeCell ref="AL9:AL10"/>
    <mergeCell ref="AI9:AI10"/>
    <mergeCell ref="AJ9:AJ10"/>
    <mergeCell ref="AK9:AK10"/>
    <mergeCell ref="AH9:AH10"/>
    <mergeCell ref="AD5:AD6"/>
    <mergeCell ref="AH7:AH8"/>
    <mergeCell ref="AI7:AI8"/>
    <mergeCell ref="AJ7:AJ8"/>
    <mergeCell ref="AK7:AK8"/>
    <mergeCell ref="AL7:AL8"/>
    <mergeCell ref="AK5:AK6"/>
    <mergeCell ref="AL5:AL6"/>
    <mergeCell ref="AI5:AI6"/>
    <mergeCell ref="AJ5:AJ6"/>
    <mergeCell ref="X4:Y4"/>
    <mergeCell ref="N5:N6"/>
    <mergeCell ref="O5:P5"/>
    <mergeCell ref="R9:S9"/>
    <mergeCell ref="T9:U9"/>
    <mergeCell ref="Q5:Q6"/>
    <mergeCell ref="R6:S6"/>
    <mergeCell ref="R4:S4"/>
    <mergeCell ref="R5:S5"/>
    <mergeCell ref="O4:P4"/>
    <mergeCell ref="X5:Y5"/>
    <mergeCell ref="O7:P7"/>
    <mergeCell ref="C19:I19"/>
    <mergeCell ref="AE1:AE2"/>
    <mergeCell ref="AE5:AE6"/>
    <mergeCell ref="AE7:AE8"/>
    <mergeCell ref="AE9:AE10"/>
    <mergeCell ref="AE11:AE12"/>
    <mergeCell ref="AC3:AF3"/>
    <mergeCell ref="AC1:AD2"/>
    <mergeCell ref="AF5:AF6"/>
    <mergeCell ref="AF7:AF8"/>
    <mergeCell ref="AF9:AF10"/>
    <mergeCell ref="AF11:AF12"/>
    <mergeCell ref="AF13:AF14"/>
    <mergeCell ref="AE13:AE14"/>
    <mergeCell ref="C3:G3"/>
    <mergeCell ref="M3:P3"/>
    <mergeCell ref="Q3:AA3"/>
    <mergeCell ref="H5:H6"/>
    <mergeCell ref="H7:H8"/>
    <mergeCell ref="H9:H10"/>
    <mergeCell ref="H11:H12"/>
    <mergeCell ref="H13:H14"/>
    <mergeCell ref="T4:U4"/>
    <mergeCell ref="V4:W4"/>
  </mergeCells>
  <phoneticPr fontId="1" type="noConversion"/>
  <conditionalFormatting sqref="R7:S7 R9:U9 R11:W11 R13:Y13 T5:Z5 V7:Z7 X9:Z9 Z11">
    <cfRule type="cellIs" dxfId="119" priority="111" operator="equal">
      <formula>3</formula>
    </cfRule>
    <cfRule type="cellIs" dxfId="118" priority="116" operator="equal">
      <formula>0.5</formula>
    </cfRule>
    <cfRule type="cellIs" dxfId="117" priority="504" stopIfTrue="1" operator="equal">
      <formula>2</formula>
    </cfRule>
    <cfRule type="cellIs" dxfId="116" priority="505" stopIfTrue="1" operator="equal">
      <formula>1</formula>
    </cfRule>
    <cfRule type="expression" dxfId="115" priority="506" stopIfTrue="1">
      <formula>R6+S6&lt;3</formula>
    </cfRule>
  </conditionalFormatting>
  <conditionalFormatting sqref="T6">
    <cfRule type="cellIs" dxfId="114" priority="507" stopIfTrue="1" operator="notEqual">
      <formula>S8</formula>
    </cfRule>
    <cfRule type="expression" dxfId="113" priority="508" stopIfTrue="1">
      <formula>$R$5=2</formula>
    </cfRule>
  </conditionalFormatting>
  <conditionalFormatting sqref="U6">
    <cfRule type="cellIs" dxfId="112" priority="509" stopIfTrue="1" operator="notEqual">
      <formula>R8</formula>
    </cfRule>
    <cfRule type="expression" dxfId="111" priority="510" stopIfTrue="1">
      <formula>$R$5=2</formula>
    </cfRule>
  </conditionalFormatting>
  <conditionalFormatting sqref="R8">
    <cfRule type="cellIs" dxfId="110" priority="511" stopIfTrue="1" operator="notEqual">
      <formula>U6</formula>
    </cfRule>
    <cfRule type="expression" dxfId="109" priority="512" stopIfTrue="1">
      <formula>$R$5=2</formula>
    </cfRule>
  </conditionalFormatting>
  <conditionalFormatting sqref="V6">
    <cfRule type="cellIs" dxfId="108" priority="513" stopIfTrue="1" operator="notEqual">
      <formula>S10</formula>
    </cfRule>
    <cfRule type="expression" dxfId="107" priority="514" stopIfTrue="1">
      <formula>$R$5=3</formula>
    </cfRule>
  </conditionalFormatting>
  <conditionalFormatting sqref="W6">
    <cfRule type="cellIs" dxfId="106" priority="515" stopIfTrue="1" operator="notEqual">
      <formula>R10</formula>
    </cfRule>
    <cfRule type="expression" dxfId="105" priority="516" stopIfTrue="1">
      <formula>$R$5=3</formula>
    </cfRule>
  </conditionalFormatting>
  <conditionalFormatting sqref="S10">
    <cfRule type="cellIs" dxfId="104" priority="517" stopIfTrue="1" operator="notEqual">
      <formula>V6</formula>
    </cfRule>
    <cfRule type="expression" dxfId="103" priority="518" stopIfTrue="1">
      <formula>$R$5=3</formula>
    </cfRule>
  </conditionalFormatting>
  <conditionalFormatting sqref="Y6">
    <cfRule type="cellIs" dxfId="102" priority="519" stopIfTrue="1" operator="notEqual">
      <formula>R12</formula>
    </cfRule>
    <cfRule type="expression" dxfId="101" priority="520" stopIfTrue="1">
      <formula>$R$5=4</formula>
    </cfRule>
  </conditionalFormatting>
  <conditionalFormatting sqref="S12">
    <cfRule type="cellIs" dxfId="100" priority="521" stopIfTrue="1" operator="notEqual">
      <formula>X6</formula>
    </cfRule>
    <cfRule type="expression" dxfId="99" priority="522" stopIfTrue="1">
      <formula>$R$5=4</formula>
    </cfRule>
  </conditionalFormatting>
  <conditionalFormatting sqref="R12">
    <cfRule type="cellIs" dxfId="98" priority="523" stopIfTrue="1" operator="notEqual">
      <formula>Y6</formula>
    </cfRule>
    <cfRule type="expression" dxfId="97" priority="524" stopIfTrue="1">
      <formula>$R$5=4</formula>
    </cfRule>
  </conditionalFormatting>
  <conditionalFormatting sqref="W8">
    <cfRule type="cellIs" dxfId="96" priority="525" stopIfTrue="1" operator="notEqual">
      <formula>T10</formula>
    </cfRule>
    <cfRule type="expression" dxfId="95" priority="526" stopIfTrue="1">
      <formula>$R$5=4</formula>
    </cfRule>
  </conditionalFormatting>
  <conditionalFormatting sqref="T10">
    <cfRule type="cellIs" dxfId="94" priority="527" stopIfTrue="1" operator="notEqual">
      <formula>W8</formula>
    </cfRule>
    <cfRule type="expression" dxfId="93" priority="528" stopIfTrue="1">
      <formula>$R$5=4</formula>
    </cfRule>
  </conditionalFormatting>
  <conditionalFormatting sqref="X8">
    <cfRule type="cellIs" dxfId="92" priority="529" stopIfTrue="1" operator="notEqual">
      <formula>U12</formula>
    </cfRule>
    <cfRule type="expression" dxfId="91" priority="530" stopIfTrue="1">
      <formula>$R$5=5</formula>
    </cfRule>
  </conditionalFormatting>
  <conditionalFormatting sqref="Y8">
    <cfRule type="cellIs" dxfId="90" priority="531" stopIfTrue="1" operator="notEqual">
      <formula>T12</formula>
    </cfRule>
    <cfRule type="expression" dxfId="89" priority="532" stopIfTrue="1">
      <formula>$R$5=5</formula>
    </cfRule>
  </conditionalFormatting>
  <conditionalFormatting sqref="T12">
    <cfRule type="cellIs" dxfId="88" priority="533" stopIfTrue="1" operator="notEqual">
      <formula>Y8</formula>
    </cfRule>
    <cfRule type="expression" dxfId="87" priority="534" stopIfTrue="1">
      <formula>$R$5=5</formula>
    </cfRule>
  </conditionalFormatting>
  <conditionalFormatting sqref="U12">
    <cfRule type="cellIs" dxfId="86" priority="535" stopIfTrue="1" operator="notEqual">
      <formula>X8</formula>
    </cfRule>
    <cfRule type="expression" dxfId="85" priority="536" stopIfTrue="1">
      <formula>$R$5=5</formula>
    </cfRule>
  </conditionalFormatting>
  <conditionalFormatting sqref="Z6">
    <cfRule type="cellIs" dxfId="84" priority="537" stopIfTrue="1" operator="notEqual">
      <formula>S14</formula>
    </cfRule>
    <cfRule type="expression" dxfId="83" priority="538" stopIfTrue="1">
      <formula>$R$5=5</formula>
    </cfRule>
  </conditionalFormatting>
  <conditionalFormatting sqref="AA6">
    <cfRule type="cellIs" dxfId="82" priority="539" stopIfTrue="1" operator="notEqual">
      <formula>R14</formula>
    </cfRule>
    <cfRule type="expression" dxfId="81" priority="540" stopIfTrue="1">
      <formula>$R$5=5</formula>
    </cfRule>
  </conditionalFormatting>
  <conditionalFormatting sqref="R14">
    <cfRule type="cellIs" dxfId="80" priority="541" stopIfTrue="1" operator="notEqual">
      <formula>AA6</formula>
    </cfRule>
    <cfRule type="expression" dxfId="79" priority="542" stopIfTrue="1">
      <formula>$R$5=5</formula>
    </cfRule>
  </conditionalFormatting>
  <conditionalFormatting sqref="S14">
    <cfRule type="cellIs" dxfId="78" priority="543" stopIfTrue="1" operator="notEqual">
      <formula>Z6</formula>
    </cfRule>
    <cfRule type="expression" dxfId="77" priority="544" stopIfTrue="1">
      <formula>$R$5=5</formula>
    </cfRule>
  </conditionalFormatting>
  <conditionalFormatting sqref="Z8">
    <cfRule type="cellIs" dxfId="76" priority="549" stopIfTrue="1" operator="notEqual">
      <formula>U14</formula>
    </cfRule>
    <cfRule type="expression" dxfId="75" priority="550" stopIfTrue="1">
      <formula>$R$5=1</formula>
    </cfRule>
  </conditionalFormatting>
  <conditionalFormatting sqref="AA8">
    <cfRule type="cellIs" dxfId="74" priority="551" stopIfTrue="1" operator="notEqual">
      <formula>T14</formula>
    </cfRule>
    <cfRule type="expression" dxfId="73" priority="552" stopIfTrue="1">
      <formula>$R$5=1</formula>
    </cfRule>
  </conditionalFormatting>
  <conditionalFormatting sqref="T14">
    <cfRule type="cellIs" dxfId="72" priority="553" stopIfTrue="1" operator="notEqual">
      <formula>AA8</formula>
    </cfRule>
    <cfRule type="expression" dxfId="71" priority="554" stopIfTrue="1">
      <formula>$R$5=1</formula>
    </cfRule>
  </conditionalFormatting>
  <conditionalFormatting sqref="U14">
    <cfRule type="cellIs" dxfId="70" priority="555" stopIfTrue="1" operator="notEqual">
      <formula>Z8</formula>
    </cfRule>
    <cfRule type="expression" dxfId="69" priority="556" stopIfTrue="1">
      <formula>$R$5=1</formula>
    </cfRule>
  </conditionalFormatting>
  <conditionalFormatting sqref="X10">
    <cfRule type="cellIs" dxfId="68" priority="557" stopIfTrue="1" operator="notEqual">
      <formula>W12</formula>
    </cfRule>
    <cfRule type="expression" dxfId="67" priority="558" stopIfTrue="1">
      <formula>$R$5=1</formula>
    </cfRule>
  </conditionalFormatting>
  <conditionalFormatting sqref="Y10">
    <cfRule type="cellIs" dxfId="66" priority="559" stopIfTrue="1" operator="notEqual">
      <formula>V12</formula>
    </cfRule>
    <cfRule type="expression" dxfId="65" priority="560" stopIfTrue="1">
      <formula>$R$5=1</formula>
    </cfRule>
  </conditionalFormatting>
  <conditionalFormatting sqref="V12">
    <cfRule type="cellIs" dxfId="64" priority="561" stopIfTrue="1" operator="notEqual">
      <formula>Y10</formula>
    </cfRule>
    <cfRule type="expression" dxfId="63" priority="562" stopIfTrue="1">
      <formula>$R$5=1</formula>
    </cfRule>
  </conditionalFormatting>
  <conditionalFormatting sqref="Z10">
    <cfRule type="cellIs" dxfId="62" priority="571" stopIfTrue="1" operator="notEqual">
      <formula>W14</formula>
    </cfRule>
    <cfRule type="expression" dxfId="61" priority="572" stopIfTrue="1">
      <formula>$R$5=2</formula>
    </cfRule>
  </conditionalFormatting>
  <conditionalFormatting sqref="AA10">
    <cfRule type="cellIs" dxfId="60" priority="573" stopIfTrue="1" operator="notEqual">
      <formula>V14</formula>
    </cfRule>
    <cfRule type="expression" dxfId="59" priority="574" stopIfTrue="1">
      <formula>$R$5=2</formula>
    </cfRule>
  </conditionalFormatting>
  <conditionalFormatting sqref="V14">
    <cfRule type="cellIs" dxfId="58" priority="575" stopIfTrue="1" operator="notEqual">
      <formula>AA10</formula>
    </cfRule>
    <cfRule type="expression" dxfId="57" priority="576" stopIfTrue="1">
      <formula>$R$5=2</formula>
    </cfRule>
  </conditionalFormatting>
  <conditionalFormatting sqref="W14">
    <cfRule type="cellIs" dxfId="56" priority="577" stopIfTrue="1" operator="notEqual">
      <formula>Z10</formula>
    </cfRule>
    <cfRule type="expression" dxfId="55" priority="578" stopIfTrue="1">
      <formula>$R$5=2</formula>
    </cfRule>
  </conditionalFormatting>
  <conditionalFormatting sqref="Z12">
    <cfRule type="cellIs" dxfId="54" priority="587" stopIfTrue="1" operator="notEqual">
      <formula>Y14</formula>
    </cfRule>
    <cfRule type="expression" dxfId="53" priority="588" stopIfTrue="1">
      <formula>$R$5=3</formula>
    </cfRule>
  </conditionalFormatting>
  <conditionalFormatting sqref="AA12">
    <cfRule type="cellIs" dxfId="52" priority="589" stopIfTrue="1" operator="notEqual">
      <formula>X14</formula>
    </cfRule>
    <cfRule type="expression" dxfId="51" priority="590" stopIfTrue="1">
      <formula>$R$5=3</formula>
    </cfRule>
  </conditionalFormatting>
  <conditionalFormatting sqref="X14">
    <cfRule type="cellIs" dxfId="50" priority="591" stopIfTrue="1" operator="notEqual">
      <formula>AA12</formula>
    </cfRule>
    <cfRule type="expression" dxfId="49" priority="592" stopIfTrue="1">
      <formula>$R$5=3</formula>
    </cfRule>
  </conditionalFormatting>
  <conditionalFormatting sqref="U10">
    <cfRule type="cellIs" dxfId="48" priority="647" stopIfTrue="1" operator="notEqual">
      <formula>V8</formula>
    </cfRule>
    <cfRule type="expression" dxfId="47" priority="648" stopIfTrue="1">
      <formula>$R$5=4</formula>
    </cfRule>
  </conditionalFormatting>
  <conditionalFormatting sqref="W12">
    <cfRule type="cellIs" dxfId="46" priority="649" stopIfTrue="1" operator="notEqual">
      <formula>X10</formula>
    </cfRule>
    <cfRule type="expression" dxfId="45" priority="650" stopIfTrue="1">
      <formula>$R$5=1</formula>
    </cfRule>
  </conditionalFormatting>
  <conditionalFormatting sqref="Y14">
    <cfRule type="cellIs" dxfId="44" priority="651" stopIfTrue="1" operator="notEqual">
      <formula>Z12</formula>
    </cfRule>
    <cfRule type="expression" dxfId="43" priority="652" stopIfTrue="1">
      <formula>$R$5=3</formula>
    </cfRule>
  </conditionalFormatting>
  <conditionalFormatting sqref="R10">
    <cfRule type="cellIs" dxfId="42" priority="653" stopIfTrue="1" operator="notEqual">
      <formula>W6</formula>
    </cfRule>
    <cfRule type="expression" dxfId="41" priority="654" stopIfTrue="1">
      <formula>$R$5=3</formula>
    </cfRule>
  </conditionalFormatting>
  <conditionalFormatting sqref="X6">
    <cfRule type="cellIs" dxfId="40" priority="655" stopIfTrue="1" operator="notEqual">
      <formula>S12</formula>
    </cfRule>
    <cfRule type="expression" dxfId="39" priority="656" stopIfTrue="1">
      <formula>$R$5=4</formula>
    </cfRule>
  </conditionalFormatting>
  <conditionalFormatting sqref="V8">
    <cfRule type="cellIs" dxfId="38" priority="657" stopIfTrue="1" operator="notEqual">
      <formula>U10</formula>
    </cfRule>
    <cfRule type="expression" dxfId="37" priority="658" stopIfTrue="1">
      <formula>$R$5=4</formula>
    </cfRule>
  </conditionalFormatting>
  <conditionalFormatting sqref="S8">
    <cfRule type="cellIs" dxfId="36" priority="1391" stopIfTrue="1" operator="notEqual">
      <formula>$T$6</formula>
    </cfRule>
    <cfRule type="expression" dxfId="35" priority="1392" stopIfTrue="1">
      <formula>$R$5=2</formula>
    </cfRule>
  </conditionalFormatting>
  <conditionalFormatting sqref="AC5:AC14 Q5:Q14">
    <cfRule type="cellIs" dxfId="34" priority="118" stopIfTrue="1" operator="equal">
      <formula>$AJ$2</formula>
    </cfRule>
    <cfRule type="cellIs" dxfId="33" priority="1414" stopIfTrue="1" operator="equal">
      <formula>$AI$2</formula>
    </cfRule>
    <cfRule type="cellIs" dxfId="32" priority="1415" stopIfTrue="1" operator="equal">
      <formula>$AH$2</formula>
    </cfRule>
  </conditionalFormatting>
  <conditionalFormatting sqref="AD5:AD6">
    <cfRule type="cellIs" dxfId="31" priority="278" operator="equal">
      <formula>$AJ$2</formula>
    </cfRule>
    <cfRule type="cellIs" dxfId="30" priority="279" operator="equal">
      <formula>$AI$2</formula>
    </cfRule>
    <cfRule type="cellIs" dxfId="29" priority="280" operator="equal">
      <formula>$AH$2</formula>
    </cfRule>
  </conditionalFormatting>
  <conditionalFormatting sqref="AD7:AD8">
    <cfRule type="cellIs" dxfId="28" priority="266" operator="equal">
      <formula>$AJ$2</formula>
    </cfRule>
    <cfRule type="cellIs" dxfId="27" priority="267" operator="equal">
      <formula>$AI$2</formula>
    </cfRule>
    <cfRule type="cellIs" dxfId="26" priority="268" operator="equal">
      <formula>$AH$2</formula>
    </cfRule>
  </conditionalFormatting>
  <conditionalFormatting sqref="AD9:AD10">
    <cfRule type="cellIs" dxfId="25" priority="263" operator="equal">
      <formula>$AJ$2</formula>
    </cfRule>
    <cfRule type="cellIs" dxfId="24" priority="264" operator="equal">
      <formula>$AI$2</formula>
    </cfRule>
    <cfRule type="cellIs" dxfId="23" priority="265" operator="equal">
      <formula>$AH$2</formula>
    </cfRule>
  </conditionalFormatting>
  <conditionalFormatting sqref="AD11:AD12">
    <cfRule type="cellIs" dxfId="22" priority="260" operator="equal">
      <formula>$AJ$2</formula>
    </cfRule>
    <cfRule type="cellIs" dxfId="21" priority="261" operator="equal">
      <formula>$AI$2</formula>
    </cfRule>
    <cfRule type="cellIs" dxfId="20" priority="262" operator="equal">
      <formula>$AH$2</formula>
    </cfRule>
  </conditionalFormatting>
  <conditionalFormatting sqref="AD13:AD14">
    <cfRule type="cellIs" dxfId="19" priority="257" operator="equal">
      <formula>$AJ$2</formula>
    </cfRule>
    <cfRule type="cellIs" dxfId="18" priority="258" operator="equal">
      <formula>$AI$2</formula>
    </cfRule>
    <cfRule type="cellIs" dxfId="17" priority="259" operator="equal">
      <formula>$AH$2</formula>
    </cfRule>
  </conditionalFormatting>
  <conditionalFormatting sqref="B5:B14">
    <cfRule type="cellIs" dxfId="16" priority="121" operator="equal">
      <formula>0</formula>
    </cfRule>
  </conditionalFormatting>
  <conditionalFormatting sqref="C5:D14">
    <cfRule type="cellIs" dxfId="15" priority="120" operator="equal">
      <formula>0</formula>
    </cfRule>
  </conditionalFormatting>
  <conditionalFormatting sqref="G5:G14">
    <cfRule type="cellIs" dxfId="14" priority="119" operator="equal">
      <formula>0</formula>
    </cfRule>
  </conditionalFormatting>
  <conditionalFormatting sqref="Q3:AA3">
    <cfRule type="cellIs" dxfId="13" priority="117" operator="equal">
      <formula>0</formula>
    </cfRule>
  </conditionalFormatting>
  <conditionalFormatting sqref="AF5:AF14">
    <cfRule type="cellIs" dxfId="12" priority="57" operator="equal">
      <formula>$AJ$2</formula>
    </cfRule>
    <cfRule type="cellIs" dxfId="11" priority="58" operator="equal">
      <formula>$AI$2</formula>
    </cfRule>
    <cfRule type="cellIs" dxfId="10" priority="59" operator="equal">
      <formula>$AH$2</formula>
    </cfRule>
  </conditionalFormatting>
  <conditionalFormatting sqref="AU5:AU14">
    <cfRule type="cellIs" dxfId="9" priority="3" operator="equal">
      <formula>$AJ$2</formula>
    </cfRule>
    <cfRule type="cellIs" dxfId="8" priority="4" operator="equal">
      <formula>$AI$2</formula>
    </cfRule>
    <cfRule type="cellIs" dxfId="7" priority="5" operator="equal">
      <formula>$AH$2</formula>
    </cfRule>
  </conditionalFormatting>
  <conditionalFormatting sqref="C19:I19">
    <cfRule type="cellIs" dxfId="6" priority="2" operator="equal">
      <formula>0</formula>
    </cfRule>
  </conditionalFormatting>
  <conditionalFormatting sqref="AA5 AA7 AA9 AA11">
    <cfRule type="cellIs" dxfId="5" priority="1887" operator="equal">
      <formula>3</formula>
    </cfRule>
    <cfRule type="cellIs" dxfId="4" priority="1888" operator="equal">
      <formula>0.5</formula>
    </cfRule>
    <cfRule type="cellIs" dxfId="3" priority="1889" stopIfTrue="1" operator="equal">
      <formula>2</formula>
    </cfRule>
    <cfRule type="cellIs" dxfId="2" priority="1890" stopIfTrue="1" operator="equal">
      <formula>1</formula>
    </cfRule>
    <cfRule type="expression" dxfId="1" priority="1891" stopIfTrue="1">
      <formula>AA6+#REF!&lt;3</formula>
    </cfRule>
  </conditionalFormatting>
  <conditionalFormatting sqref="B15:B16">
    <cfRule type="cellIs" dxfId="0" priority="1" operator="equal">
      <formula>0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I7:AI8 AH12 AI12:AK12 AK11 AL13:AL14 AJ9:AJ10 AK6:AL6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60"/>
  <sheetViews>
    <sheetView view="pageBreakPreview" zoomScaleNormal="100" zoomScaleSheetLayoutView="100" workbookViewId="0">
      <selection activeCell="L133" sqref="L133:U13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38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42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39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3</v>
      </c>
      <c r="I9" s="182"/>
      <c r="J9" s="182"/>
      <c r="K9" s="140" t="s">
        <v>1</v>
      </c>
      <c r="L9" s="182">
        <v>4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2</v>
      </c>
      <c r="AD9" s="182"/>
      <c r="AE9" s="182"/>
      <c r="AF9" s="140" t="s">
        <v>1</v>
      </c>
      <c r="AG9" s="182">
        <v>5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1</v>
      </c>
      <c r="AY9" s="182"/>
      <c r="AZ9" s="182"/>
      <c r="BA9" s="140" t="s">
        <v>1</v>
      </c>
      <c r="BB9" s="182">
        <v>6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5</v>
      </c>
      <c r="BT9" s="182"/>
      <c r="BU9" s="182"/>
      <c r="BV9" s="140" t="s">
        <v>1</v>
      </c>
      <c r="BW9" s="182">
        <v>3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91" customFormat="1" ht="7.5" customHeight="1" x14ac:dyDescent="0.25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90"/>
      <c r="AQ12" s="188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90"/>
      <c r="BL12" s="188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90"/>
    </row>
    <row r="13" spans="1:84" s="191" customFormat="1" ht="7.5" customHeight="1" x14ac:dyDescent="0.25">
      <c r="A13" s="192">
        <f>Results!B9</f>
        <v>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>
        <f>Results!B11</f>
        <v>0</v>
      </c>
      <c r="M13" s="193"/>
      <c r="N13" s="193"/>
      <c r="O13" s="193"/>
      <c r="P13" s="193"/>
      <c r="Q13" s="193"/>
      <c r="R13" s="193"/>
      <c r="S13" s="193"/>
      <c r="T13" s="193"/>
      <c r="U13" s="194"/>
      <c r="V13" s="192">
        <f>Results!B7</f>
        <v>0</v>
      </c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>
        <f>Results!B13</f>
        <v>0</v>
      </c>
      <c r="AH13" s="193"/>
      <c r="AI13" s="193"/>
      <c r="AJ13" s="193"/>
      <c r="AK13" s="193"/>
      <c r="AL13" s="193"/>
      <c r="AM13" s="193"/>
      <c r="AN13" s="193"/>
      <c r="AO13" s="193"/>
      <c r="AP13" s="194"/>
      <c r="AQ13" s="192">
        <f>Results!B5</f>
        <v>0</v>
      </c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 t="str">
        <f>Results!B15</f>
        <v>FREE</v>
      </c>
      <c r="BC13" s="193"/>
      <c r="BD13" s="193"/>
      <c r="BE13" s="193"/>
      <c r="BF13" s="193"/>
      <c r="BG13" s="193"/>
      <c r="BH13" s="193"/>
      <c r="BI13" s="193"/>
      <c r="BJ13" s="193"/>
      <c r="BK13" s="194"/>
      <c r="BL13" s="192">
        <f>Results!B13</f>
        <v>0</v>
      </c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>
        <f>Results!B9</f>
        <v>0</v>
      </c>
      <c r="BX13" s="193"/>
      <c r="BY13" s="193"/>
      <c r="BZ13" s="193"/>
      <c r="CA13" s="193"/>
      <c r="CB13" s="193"/>
      <c r="CC13" s="193"/>
      <c r="CD13" s="193"/>
      <c r="CE13" s="193"/>
      <c r="CF13" s="194"/>
    </row>
    <row r="14" spans="1:84" s="191" customFormat="1" ht="7.5" customHeight="1" x14ac:dyDescent="0.25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V14" s="195"/>
      <c r="W14" s="196"/>
      <c r="X14" s="196"/>
      <c r="Y14" s="196"/>
      <c r="Z14" s="196"/>
      <c r="AA14" s="196"/>
      <c r="AB14" s="196"/>
      <c r="AC14" s="196"/>
      <c r="AD14" s="196"/>
      <c r="AE14" s="196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4"/>
      <c r="AQ14" s="195"/>
      <c r="AR14" s="196"/>
      <c r="AS14" s="196"/>
      <c r="AT14" s="196"/>
      <c r="AU14" s="196"/>
      <c r="AV14" s="196"/>
      <c r="AW14" s="196"/>
      <c r="AX14" s="196"/>
      <c r="AY14" s="196"/>
      <c r="AZ14" s="196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4"/>
      <c r="BL14" s="195"/>
      <c r="BM14" s="196"/>
      <c r="BN14" s="196"/>
      <c r="BO14" s="196"/>
      <c r="BP14" s="196"/>
      <c r="BQ14" s="196"/>
      <c r="BR14" s="196"/>
      <c r="BS14" s="196"/>
      <c r="BT14" s="196"/>
      <c r="BU14" s="196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42" t="s">
        <v>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6">
        <v>5</v>
      </c>
      <c r="L28" s="146"/>
      <c r="M28" s="147"/>
      <c r="N28" s="147"/>
      <c r="O28" s="147"/>
      <c r="P28" s="147"/>
      <c r="Q28" s="147"/>
      <c r="R28" s="147"/>
      <c r="S28" s="147"/>
      <c r="T28" s="147"/>
      <c r="U28" s="148"/>
      <c r="V28" s="142" t="s">
        <v>5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6">
        <v>5</v>
      </c>
      <c r="AG28" s="146"/>
      <c r="AH28" s="146"/>
      <c r="AI28" s="146"/>
      <c r="AJ28" s="146"/>
      <c r="AK28" s="146"/>
      <c r="AL28" s="146"/>
      <c r="AM28" s="146"/>
      <c r="AN28" s="146"/>
      <c r="AO28" s="146"/>
      <c r="AP28" s="165"/>
      <c r="AQ28" s="142" t="s">
        <v>5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6">
        <v>5</v>
      </c>
      <c r="BB28" s="146"/>
      <c r="BC28" s="146"/>
      <c r="BD28" s="146"/>
      <c r="BE28" s="146"/>
      <c r="BF28" s="146"/>
      <c r="BG28" s="146"/>
      <c r="BH28" s="146"/>
      <c r="BI28" s="146"/>
      <c r="BJ28" s="146"/>
      <c r="BK28" s="165"/>
      <c r="BL28" s="142" t="s">
        <v>5</v>
      </c>
      <c r="BM28" s="143"/>
      <c r="BN28" s="143"/>
      <c r="BO28" s="143"/>
      <c r="BP28" s="143"/>
      <c r="BQ28" s="143"/>
      <c r="BR28" s="143"/>
      <c r="BS28" s="143"/>
      <c r="BT28" s="143"/>
      <c r="BU28" s="143"/>
      <c r="BV28" s="146">
        <v>5</v>
      </c>
      <c r="BW28" s="146"/>
      <c r="BX28" s="146"/>
      <c r="BY28" s="146"/>
      <c r="BZ28" s="146"/>
      <c r="CA28" s="146"/>
      <c r="CB28" s="146"/>
      <c r="CC28" s="146"/>
      <c r="CD28" s="146"/>
      <c r="CE28" s="146"/>
      <c r="CF28" s="165"/>
    </row>
    <row r="29" spans="1:84" ht="7.5" customHeight="1" x14ac:dyDescent="0.2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8"/>
      <c r="V29" s="142"/>
      <c r="W29" s="143"/>
      <c r="X29" s="143"/>
      <c r="Y29" s="143"/>
      <c r="Z29" s="143"/>
      <c r="AA29" s="143"/>
      <c r="AB29" s="143"/>
      <c r="AC29" s="143"/>
      <c r="AD29" s="143"/>
      <c r="AE29" s="143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65"/>
      <c r="AQ29" s="14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65"/>
      <c r="BL29" s="142"/>
      <c r="BM29" s="143"/>
      <c r="BN29" s="143"/>
      <c r="BO29" s="143"/>
      <c r="BP29" s="143"/>
      <c r="BQ29" s="143"/>
      <c r="BR29" s="143"/>
      <c r="BS29" s="143"/>
      <c r="BT29" s="143"/>
      <c r="BU29" s="143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65"/>
    </row>
    <row r="30" spans="1:84" ht="7.5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146"/>
      <c r="M30" s="149"/>
      <c r="N30" s="149"/>
      <c r="O30" s="149"/>
      <c r="P30" s="149"/>
      <c r="Q30" s="149"/>
      <c r="R30" s="149"/>
      <c r="S30" s="149"/>
      <c r="T30" s="149"/>
      <c r="U30" s="150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6"/>
      <c r="AH30" s="162"/>
      <c r="AI30" s="162"/>
      <c r="AJ30" s="162"/>
      <c r="AK30" s="162"/>
      <c r="AL30" s="162"/>
      <c r="AM30" s="162"/>
      <c r="AN30" s="162"/>
      <c r="AO30" s="162"/>
      <c r="AP30" s="166"/>
      <c r="AQ30" s="144"/>
      <c r="AR30" s="145"/>
      <c r="AS30" s="145"/>
      <c r="AT30" s="145"/>
      <c r="AU30" s="145"/>
      <c r="AV30" s="145"/>
      <c r="AW30" s="145"/>
      <c r="AX30" s="145"/>
      <c r="AY30" s="145"/>
      <c r="AZ30" s="145"/>
      <c r="BA30" s="146"/>
      <c r="BB30" s="146"/>
      <c r="BC30" s="162"/>
      <c r="BD30" s="162"/>
      <c r="BE30" s="162"/>
      <c r="BF30" s="162"/>
      <c r="BG30" s="162"/>
      <c r="BH30" s="162"/>
      <c r="BI30" s="162"/>
      <c r="BJ30" s="162"/>
      <c r="BK30" s="166"/>
      <c r="BL30" s="144"/>
      <c r="BM30" s="145"/>
      <c r="BN30" s="145"/>
      <c r="BO30" s="145"/>
      <c r="BP30" s="145"/>
      <c r="BQ30" s="145"/>
      <c r="BR30" s="145"/>
      <c r="BS30" s="145"/>
      <c r="BT30" s="145"/>
      <c r="BU30" s="145"/>
      <c r="BV30" s="146"/>
      <c r="BW30" s="146"/>
      <c r="BX30" s="162"/>
      <c r="BY30" s="162"/>
      <c r="BZ30" s="162"/>
      <c r="CA30" s="162"/>
      <c r="CB30" s="162"/>
      <c r="CC30" s="162"/>
      <c r="CD30" s="162"/>
      <c r="CE30" s="162"/>
      <c r="CF30" s="166"/>
    </row>
    <row r="31" spans="1:84" s="2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46">
        <v>6</v>
      </c>
      <c r="L31" s="146"/>
      <c r="M31" s="143" t="s">
        <v>5</v>
      </c>
      <c r="N31" s="143"/>
      <c r="O31" s="143"/>
      <c r="P31" s="143"/>
      <c r="Q31" s="143"/>
      <c r="R31" s="143"/>
      <c r="S31" s="143"/>
      <c r="T31" s="143"/>
      <c r="U31" s="163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46">
        <v>6</v>
      </c>
      <c r="AG31" s="146"/>
      <c r="AH31" s="143" t="s">
        <v>5</v>
      </c>
      <c r="AI31" s="143"/>
      <c r="AJ31" s="143"/>
      <c r="AK31" s="143"/>
      <c r="AL31" s="143"/>
      <c r="AM31" s="143"/>
      <c r="AN31" s="143"/>
      <c r="AO31" s="143"/>
      <c r="AP31" s="163"/>
      <c r="AQ31" s="160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>
        <v>6</v>
      </c>
      <c r="BB31" s="146"/>
      <c r="BC31" s="143" t="s">
        <v>5</v>
      </c>
      <c r="BD31" s="143"/>
      <c r="BE31" s="143"/>
      <c r="BF31" s="143"/>
      <c r="BG31" s="143"/>
      <c r="BH31" s="143"/>
      <c r="BI31" s="143"/>
      <c r="BJ31" s="143"/>
      <c r="BK31" s="163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6">
        <v>6</v>
      </c>
      <c r="BW31" s="146"/>
      <c r="BX31" s="143" t="s">
        <v>5</v>
      </c>
      <c r="BY31" s="143"/>
      <c r="BZ31" s="143"/>
      <c r="CA31" s="143"/>
      <c r="CB31" s="143"/>
      <c r="CC31" s="143"/>
      <c r="CD31" s="143"/>
      <c r="CE31" s="143"/>
      <c r="CF31" s="163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46"/>
      <c r="L32" s="146"/>
      <c r="M32" s="143"/>
      <c r="N32" s="143"/>
      <c r="O32" s="143"/>
      <c r="P32" s="143"/>
      <c r="Q32" s="143"/>
      <c r="R32" s="143"/>
      <c r="S32" s="143"/>
      <c r="T32" s="143"/>
      <c r="U32" s="163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46"/>
      <c r="AG32" s="146"/>
      <c r="AH32" s="143"/>
      <c r="AI32" s="143"/>
      <c r="AJ32" s="143"/>
      <c r="AK32" s="143"/>
      <c r="AL32" s="143"/>
      <c r="AM32" s="143"/>
      <c r="AN32" s="143"/>
      <c r="AO32" s="143"/>
      <c r="AP32" s="163"/>
      <c r="AQ32" s="160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3"/>
      <c r="BD32" s="143"/>
      <c r="BE32" s="143"/>
      <c r="BF32" s="143"/>
      <c r="BG32" s="143"/>
      <c r="BH32" s="143"/>
      <c r="BI32" s="143"/>
      <c r="BJ32" s="143"/>
      <c r="BK32" s="163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6"/>
      <c r="BW32" s="146"/>
      <c r="BX32" s="143"/>
      <c r="BY32" s="143"/>
      <c r="BZ32" s="143"/>
      <c r="CA32" s="143"/>
      <c r="CB32" s="143"/>
      <c r="CC32" s="143"/>
      <c r="CD32" s="143"/>
      <c r="CE32" s="143"/>
      <c r="CF32" s="163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46"/>
      <c r="L33" s="146"/>
      <c r="M33" s="145"/>
      <c r="N33" s="145"/>
      <c r="O33" s="145"/>
      <c r="P33" s="145"/>
      <c r="Q33" s="145"/>
      <c r="R33" s="145"/>
      <c r="S33" s="145"/>
      <c r="T33" s="145"/>
      <c r="U33" s="164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46"/>
      <c r="AG33" s="146"/>
      <c r="AH33" s="145"/>
      <c r="AI33" s="145"/>
      <c r="AJ33" s="145"/>
      <c r="AK33" s="145"/>
      <c r="AL33" s="145"/>
      <c r="AM33" s="145"/>
      <c r="AN33" s="145"/>
      <c r="AO33" s="145"/>
      <c r="AP33" s="164"/>
      <c r="AQ33" s="161"/>
      <c r="AR33" s="162"/>
      <c r="AS33" s="162"/>
      <c r="AT33" s="162"/>
      <c r="AU33" s="162"/>
      <c r="AV33" s="162"/>
      <c r="AW33" s="162"/>
      <c r="AX33" s="162"/>
      <c r="AY33" s="162"/>
      <c r="AZ33" s="162"/>
      <c r="BA33" s="146"/>
      <c r="BB33" s="146"/>
      <c r="BC33" s="145"/>
      <c r="BD33" s="145"/>
      <c r="BE33" s="145"/>
      <c r="BF33" s="145"/>
      <c r="BG33" s="145"/>
      <c r="BH33" s="145"/>
      <c r="BI33" s="145"/>
      <c r="BJ33" s="145"/>
      <c r="BK33" s="164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46"/>
      <c r="BW33" s="146"/>
      <c r="BX33" s="145"/>
      <c r="BY33" s="145"/>
      <c r="BZ33" s="145"/>
      <c r="CA33" s="145"/>
      <c r="CB33" s="145"/>
      <c r="CC33" s="145"/>
      <c r="CD33" s="145"/>
      <c r="CE33" s="145"/>
      <c r="CF33" s="164"/>
    </row>
    <row r="34" spans="1:84" ht="7.5" customHeight="1" x14ac:dyDescent="0.25">
      <c r="A34" s="169" t="s">
        <v>18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3" t="s">
        <v>1</v>
      </c>
      <c r="L34" s="173"/>
      <c r="M34" s="147"/>
      <c r="N34" s="147"/>
      <c r="O34" s="147"/>
      <c r="P34" s="147"/>
      <c r="Q34" s="147"/>
      <c r="R34" s="147"/>
      <c r="S34" s="147"/>
      <c r="T34" s="147"/>
      <c r="U34" s="148"/>
      <c r="V34" s="169" t="s">
        <v>18</v>
      </c>
      <c r="W34" s="170"/>
      <c r="X34" s="170"/>
      <c r="Y34" s="170"/>
      <c r="Z34" s="170"/>
      <c r="AA34" s="170"/>
      <c r="AB34" s="170"/>
      <c r="AC34" s="170"/>
      <c r="AD34" s="170"/>
      <c r="AE34" s="170"/>
      <c r="AF34" s="173" t="s">
        <v>1</v>
      </c>
      <c r="AG34" s="173"/>
      <c r="AH34" s="147"/>
      <c r="AI34" s="147"/>
      <c r="AJ34" s="147"/>
      <c r="AK34" s="147"/>
      <c r="AL34" s="147"/>
      <c r="AM34" s="147"/>
      <c r="AN34" s="147"/>
      <c r="AO34" s="147"/>
      <c r="AP34" s="148"/>
      <c r="AQ34" s="169" t="s">
        <v>18</v>
      </c>
      <c r="AR34" s="170"/>
      <c r="AS34" s="170"/>
      <c r="AT34" s="170"/>
      <c r="AU34" s="170"/>
      <c r="AV34" s="170"/>
      <c r="AW34" s="170"/>
      <c r="AX34" s="170"/>
      <c r="AY34" s="170"/>
      <c r="AZ34" s="170"/>
      <c r="BA34" s="173" t="s">
        <v>1</v>
      </c>
      <c r="BB34" s="173"/>
      <c r="BC34" s="147"/>
      <c r="BD34" s="147"/>
      <c r="BE34" s="147"/>
      <c r="BF34" s="147"/>
      <c r="BG34" s="147"/>
      <c r="BH34" s="147"/>
      <c r="BI34" s="147"/>
      <c r="BJ34" s="147"/>
      <c r="BK34" s="148"/>
      <c r="BL34" s="169" t="s">
        <v>18</v>
      </c>
      <c r="BM34" s="170"/>
      <c r="BN34" s="170"/>
      <c r="BO34" s="170"/>
      <c r="BP34" s="170"/>
      <c r="BQ34" s="170"/>
      <c r="BR34" s="170"/>
      <c r="BS34" s="170"/>
      <c r="BT34" s="170"/>
      <c r="BU34" s="170"/>
      <c r="BV34" s="173" t="s">
        <v>1</v>
      </c>
      <c r="BW34" s="173"/>
      <c r="BX34" s="147"/>
      <c r="BY34" s="147"/>
      <c r="BZ34" s="147"/>
      <c r="CA34" s="147"/>
      <c r="CB34" s="147"/>
      <c r="CC34" s="147"/>
      <c r="CD34" s="147"/>
      <c r="CE34" s="147"/>
      <c r="CF34" s="148"/>
    </row>
    <row r="35" spans="1:84" ht="7.5" customHeight="1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3"/>
      <c r="L35" s="173"/>
      <c r="M35" s="147"/>
      <c r="N35" s="147"/>
      <c r="O35" s="147"/>
      <c r="P35" s="147"/>
      <c r="Q35" s="147"/>
      <c r="R35" s="147"/>
      <c r="S35" s="147"/>
      <c r="T35" s="147"/>
      <c r="U35" s="148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3"/>
      <c r="AG35" s="173"/>
      <c r="AH35" s="147"/>
      <c r="AI35" s="147"/>
      <c r="AJ35" s="147"/>
      <c r="AK35" s="147"/>
      <c r="AL35" s="147"/>
      <c r="AM35" s="147"/>
      <c r="AN35" s="147"/>
      <c r="AO35" s="147"/>
      <c r="AP35" s="148"/>
      <c r="AQ35" s="169"/>
      <c r="AR35" s="170"/>
      <c r="AS35" s="170"/>
      <c r="AT35" s="170"/>
      <c r="AU35" s="170"/>
      <c r="AV35" s="170"/>
      <c r="AW35" s="170"/>
      <c r="AX35" s="170"/>
      <c r="AY35" s="170"/>
      <c r="AZ35" s="170"/>
      <c r="BA35" s="173"/>
      <c r="BB35" s="173"/>
      <c r="BC35" s="147"/>
      <c r="BD35" s="147"/>
      <c r="BE35" s="147"/>
      <c r="BF35" s="147"/>
      <c r="BG35" s="147"/>
      <c r="BH35" s="147"/>
      <c r="BI35" s="147"/>
      <c r="BJ35" s="147"/>
      <c r="BK35" s="148"/>
      <c r="BL35" s="169"/>
      <c r="BM35" s="170"/>
      <c r="BN35" s="170"/>
      <c r="BO35" s="170"/>
      <c r="BP35" s="170"/>
      <c r="BQ35" s="170"/>
      <c r="BR35" s="170"/>
      <c r="BS35" s="170"/>
      <c r="BT35" s="170"/>
      <c r="BU35" s="170"/>
      <c r="BV35" s="173"/>
      <c r="BW35" s="173"/>
      <c r="BX35" s="147"/>
      <c r="BY35" s="147"/>
      <c r="BZ35" s="147"/>
      <c r="CA35" s="147"/>
      <c r="CB35" s="147"/>
      <c r="CC35" s="147"/>
      <c r="CD35" s="147"/>
      <c r="CE35" s="147"/>
      <c r="CF35" s="148"/>
    </row>
    <row r="36" spans="1:84" ht="7.5" customHeight="1" x14ac:dyDescent="0.25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3"/>
      <c r="L36" s="173"/>
      <c r="M36" s="149"/>
      <c r="N36" s="149"/>
      <c r="O36" s="149"/>
      <c r="P36" s="149"/>
      <c r="Q36" s="149"/>
      <c r="R36" s="149"/>
      <c r="S36" s="149"/>
      <c r="T36" s="149"/>
      <c r="U36" s="150"/>
      <c r="V36" s="171"/>
      <c r="W36" s="172"/>
      <c r="X36" s="172"/>
      <c r="Y36" s="172"/>
      <c r="Z36" s="172"/>
      <c r="AA36" s="172"/>
      <c r="AB36" s="172"/>
      <c r="AC36" s="172"/>
      <c r="AD36" s="172"/>
      <c r="AE36" s="172"/>
      <c r="AF36" s="173"/>
      <c r="AG36" s="173"/>
      <c r="AH36" s="149"/>
      <c r="AI36" s="149"/>
      <c r="AJ36" s="149"/>
      <c r="AK36" s="149"/>
      <c r="AL36" s="149"/>
      <c r="AM36" s="149"/>
      <c r="AN36" s="149"/>
      <c r="AO36" s="149"/>
      <c r="AP36" s="150"/>
      <c r="AQ36" s="171"/>
      <c r="AR36" s="172"/>
      <c r="AS36" s="172"/>
      <c r="AT36" s="172"/>
      <c r="AU36" s="172"/>
      <c r="AV36" s="172"/>
      <c r="AW36" s="172"/>
      <c r="AX36" s="172"/>
      <c r="AY36" s="172"/>
      <c r="AZ36" s="172"/>
      <c r="BA36" s="173"/>
      <c r="BB36" s="173"/>
      <c r="BC36" s="149"/>
      <c r="BD36" s="149"/>
      <c r="BE36" s="149"/>
      <c r="BF36" s="149"/>
      <c r="BG36" s="149"/>
      <c r="BH36" s="149"/>
      <c r="BI36" s="149"/>
      <c r="BJ36" s="149"/>
      <c r="BK36" s="150"/>
      <c r="BL36" s="171"/>
      <c r="BM36" s="172"/>
      <c r="BN36" s="172"/>
      <c r="BO36" s="172"/>
      <c r="BP36" s="172"/>
      <c r="BQ36" s="172"/>
      <c r="BR36" s="172"/>
      <c r="BS36" s="172"/>
      <c r="BT36" s="172"/>
      <c r="BU36" s="172"/>
      <c r="BV36" s="173"/>
      <c r="BW36" s="173"/>
      <c r="BX36" s="149"/>
      <c r="BY36" s="149"/>
      <c r="BZ36" s="149"/>
      <c r="CA36" s="149"/>
      <c r="CB36" s="149"/>
      <c r="CC36" s="149"/>
      <c r="CD36" s="149"/>
      <c r="CE36" s="149"/>
      <c r="CF36" s="150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74">
        <f ca="1">NOW()</f>
        <v>44305.881530439816</v>
      </c>
      <c r="B39" s="175"/>
      <c r="C39" s="175"/>
      <c r="D39" s="175"/>
      <c r="E39" s="175"/>
      <c r="F39" s="175"/>
      <c r="G39" s="175"/>
      <c r="H39" s="24"/>
      <c r="I39" s="24"/>
      <c r="J39" s="12"/>
      <c r="K39" s="12"/>
      <c r="L39" s="12"/>
      <c r="M39" s="12"/>
      <c r="N39" s="12"/>
      <c r="O39" s="178"/>
      <c r="P39" s="178"/>
      <c r="Q39" s="178"/>
      <c r="R39" s="178"/>
      <c r="S39" s="178"/>
      <c r="T39" s="178"/>
      <c r="U39" s="178"/>
      <c r="V39" s="174">
        <f ca="1">NOW()</f>
        <v>44305.881530439816</v>
      </c>
      <c r="W39" s="175"/>
      <c r="X39" s="175"/>
      <c r="Y39" s="175"/>
      <c r="Z39" s="175"/>
      <c r="AA39" s="175"/>
      <c r="AB39" s="175"/>
      <c r="AC39" s="24"/>
      <c r="AD39" s="24"/>
      <c r="AE39" s="12"/>
      <c r="AF39" s="12"/>
      <c r="AG39" s="12"/>
      <c r="AH39" s="12"/>
      <c r="AI39" s="12"/>
      <c r="AJ39" s="178"/>
      <c r="AK39" s="178"/>
      <c r="AL39" s="178"/>
      <c r="AM39" s="178"/>
      <c r="AN39" s="178"/>
      <c r="AO39" s="178"/>
      <c r="AP39" s="179"/>
      <c r="AQ39" s="174">
        <f ca="1">NOW()</f>
        <v>44305.881530439816</v>
      </c>
      <c r="AR39" s="175"/>
      <c r="AS39" s="175"/>
      <c r="AT39" s="175"/>
      <c r="AU39" s="175"/>
      <c r="AV39" s="175"/>
      <c r="AW39" s="175"/>
      <c r="AX39" s="24"/>
      <c r="AY39" s="24"/>
      <c r="AZ39" s="12"/>
      <c r="BA39" s="12"/>
      <c r="BB39" s="12"/>
      <c r="BC39" s="12"/>
      <c r="BD39" s="12"/>
      <c r="BE39" s="178"/>
      <c r="BF39" s="178"/>
      <c r="BG39" s="178"/>
      <c r="BH39" s="178"/>
      <c r="BI39" s="178"/>
      <c r="BJ39" s="178"/>
      <c r="BK39" s="179"/>
      <c r="BL39" s="174">
        <f ca="1">NOW()</f>
        <v>44305.881530439816</v>
      </c>
      <c r="BM39" s="175"/>
      <c r="BN39" s="175"/>
      <c r="BO39" s="175"/>
      <c r="BP39" s="175"/>
      <c r="BQ39" s="175"/>
      <c r="BR39" s="175"/>
      <c r="BS39" s="24"/>
      <c r="BT39" s="24"/>
      <c r="BU39" s="12"/>
      <c r="BV39" s="12"/>
      <c r="BW39" s="12"/>
      <c r="BX39" s="12"/>
      <c r="BY39" s="12"/>
      <c r="BZ39" s="178"/>
      <c r="CA39" s="178"/>
      <c r="CB39" s="178"/>
      <c r="CC39" s="178"/>
      <c r="CD39" s="178"/>
      <c r="CE39" s="178"/>
      <c r="CF39" s="179"/>
    </row>
    <row r="40" spans="1:84" ht="7.5" customHeight="1" x14ac:dyDescent="0.3">
      <c r="A40" s="176"/>
      <c r="B40" s="177"/>
      <c r="C40" s="177"/>
      <c r="D40" s="177"/>
      <c r="E40" s="177"/>
      <c r="F40" s="177"/>
      <c r="G40" s="177"/>
      <c r="H40" s="26"/>
      <c r="I40" s="26"/>
      <c r="J40" s="27"/>
      <c r="K40" s="27"/>
      <c r="L40" s="27"/>
      <c r="M40" s="27"/>
      <c r="N40" s="27"/>
      <c r="O40" s="178"/>
      <c r="P40" s="178"/>
      <c r="Q40" s="178"/>
      <c r="R40" s="178"/>
      <c r="S40" s="178"/>
      <c r="T40" s="178"/>
      <c r="U40" s="178"/>
      <c r="V40" s="176"/>
      <c r="W40" s="177"/>
      <c r="X40" s="177"/>
      <c r="Y40" s="177"/>
      <c r="Z40" s="177"/>
      <c r="AA40" s="177"/>
      <c r="AB40" s="177"/>
      <c r="AC40" s="26"/>
      <c r="AD40" s="26"/>
      <c r="AE40" s="27"/>
      <c r="AF40" s="27"/>
      <c r="AG40" s="27"/>
      <c r="AH40" s="27"/>
      <c r="AI40" s="27"/>
      <c r="AJ40" s="178"/>
      <c r="AK40" s="178"/>
      <c r="AL40" s="178"/>
      <c r="AM40" s="178"/>
      <c r="AN40" s="178"/>
      <c r="AO40" s="178"/>
      <c r="AP40" s="179"/>
      <c r="AQ40" s="176"/>
      <c r="AR40" s="177"/>
      <c r="AS40" s="177"/>
      <c r="AT40" s="177"/>
      <c r="AU40" s="177"/>
      <c r="AV40" s="177"/>
      <c r="AW40" s="177"/>
      <c r="AX40" s="26"/>
      <c r="AY40" s="26"/>
      <c r="AZ40" s="27"/>
      <c r="BA40" s="27"/>
      <c r="BB40" s="27"/>
      <c r="BC40" s="27"/>
      <c r="BD40" s="27"/>
      <c r="BE40" s="178"/>
      <c r="BF40" s="178"/>
      <c r="BG40" s="178"/>
      <c r="BH40" s="178"/>
      <c r="BI40" s="178"/>
      <c r="BJ40" s="178"/>
      <c r="BK40" s="179"/>
      <c r="BL40" s="176"/>
      <c r="BM40" s="177"/>
      <c r="BN40" s="177"/>
      <c r="BO40" s="177"/>
      <c r="BP40" s="177"/>
      <c r="BQ40" s="177"/>
      <c r="BR40" s="177"/>
      <c r="BS40" s="26"/>
      <c r="BT40" s="26"/>
      <c r="BU40" s="27"/>
      <c r="BV40" s="27"/>
      <c r="BW40" s="27"/>
      <c r="BX40" s="27"/>
      <c r="BY40" s="27"/>
      <c r="BZ40" s="178"/>
      <c r="CA40" s="178"/>
      <c r="CB40" s="178"/>
      <c r="CC40" s="178"/>
      <c r="CD40" s="178"/>
      <c r="CE40" s="178"/>
      <c r="CF40" s="179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51" t="str">
        <f>Results!$A$1</f>
        <v>&gt;&gt;Tournament name&lt;&lt;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3"/>
      <c r="V42" s="151" t="str">
        <f>Results!$A$1</f>
        <v>&gt;&gt;Tournament name&lt;&lt;</v>
      </c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3"/>
      <c r="AQ42" s="151" t="str">
        <f>Results!$A$1</f>
        <v>&gt;&gt;Tournament name&lt;&lt;</v>
      </c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3"/>
      <c r="BL42" s="151" t="str">
        <f>Results!$A$1</f>
        <v>&gt;&gt;Tournament name&lt;&lt;</v>
      </c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3"/>
    </row>
    <row r="43" spans="1:84" ht="7.5" customHeight="1" x14ac:dyDescent="0.25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1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3"/>
      <c r="AQ43" s="151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3"/>
      <c r="BL43" s="151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3"/>
    </row>
    <row r="44" spans="1:84" ht="7.5" customHeight="1" x14ac:dyDescent="0.2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3"/>
      <c r="V44" s="151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3"/>
      <c r="AQ44" s="151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3"/>
      <c r="BL44" s="151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3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54" t="s">
        <v>40</v>
      </c>
      <c r="B46" s="155"/>
      <c r="C46" s="155"/>
      <c r="D46" s="155"/>
      <c r="E46" s="155"/>
      <c r="F46" s="155"/>
      <c r="G46" s="155"/>
      <c r="H46" s="155"/>
      <c r="I46" s="155"/>
      <c r="J46" s="9"/>
      <c r="K46" s="9"/>
      <c r="L46" s="10"/>
      <c r="M46" s="9"/>
      <c r="N46" s="155" t="s">
        <v>41</v>
      </c>
      <c r="O46" s="155"/>
      <c r="P46" s="155"/>
      <c r="Q46" s="155"/>
      <c r="R46" s="155"/>
      <c r="S46" s="155"/>
      <c r="T46" s="155"/>
      <c r="U46" s="158"/>
      <c r="V46" s="154" t="s">
        <v>40</v>
      </c>
      <c r="W46" s="155"/>
      <c r="X46" s="155"/>
      <c r="Y46" s="155"/>
      <c r="Z46" s="155"/>
      <c r="AA46" s="155"/>
      <c r="AB46" s="155"/>
      <c r="AC46" s="155"/>
      <c r="AD46" s="155"/>
      <c r="AE46" s="9"/>
      <c r="AF46" s="9"/>
      <c r="AG46" s="10"/>
      <c r="AH46" s="9"/>
      <c r="AI46" s="155" t="s">
        <v>42</v>
      </c>
      <c r="AJ46" s="155"/>
      <c r="AK46" s="155"/>
      <c r="AL46" s="155"/>
      <c r="AM46" s="155"/>
      <c r="AN46" s="155"/>
      <c r="AO46" s="155"/>
      <c r="AP46" s="158"/>
      <c r="AQ46" s="154" t="s">
        <v>43</v>
      </c>
      <c r="AR46" s="155"/>
      <c r="AS46" s="155"/>
      <c r="AT46" s="155"/>
      <c r="AU46" s="155"/>
      <c r="AV46" s="155"/>
      <c r="AW46" s="155"/>
      <c r="AX46" s="155"/>
      <c r="AY46" s="155"/>
      <c r="AZ46" s="9"/>
      <c r="BA46" s="9"/>
      <c r="BB46" s="10"/>
      <c r="BC46" s="9"/>
      <c r="BD46" s="155" t="s">
        <v>39</v>
      </c>
      <c r="BE46" s="155"/>
      <c r="BF46" s="155"/>
      <c r="BG46" s="155"/>
      <c r="BH46" s="155"/>
      <c r="BI46" s="155"/>
      <c r="BJ46" s="155"/>
      <c r="BK46" s="158"/>
      <c r="BL46" s="154" t="s">
        <v>43</v>
      </c>
      <c r="BM46" s="155"/>
      <c r="BN46" s="155"/>
      <c r="BO46" s="155"/>
      <c r="BP46" s="155"/>
      <c r="BQ46" s="155"/>
      <c r="BR46" s="155"/>
      <c r="BS46" s="155"/>
      <c r="BT46" s="155"/>
      <c r="BU46" s="9"/>
      <c r="BV46" s="9"/>
      <c r="BW46" s="10"/>
      <c r="BX46" s="9"/>
      <c r="BY46" s="155" t="s">
        <v>41</v>
      </c>
      <c r="BZ46" s="155"/>
      <c r="CA46" s="155"/>
      <c r="CB46" s="155"/>
      <c r="CC46" s="155"/>
      <c r="CD46" s="155"/>
      <c r="CE46" s="155"/>
      <c r="CF46" s="158"/>
    </row>
    <row r="47" spans="1:84" ht="7.5" customHeight="1" x14ac:dyDescent="0.25">
      <c r="A47" s="156"/>
      <c r="B47" s="157"/>
      <c r="C47" s="157"/>
      <c r="D47" s="157"/>
      <c r="E47" s="157"/>
      <c r="F47" s="157"/>
      <c r="G47" s="157"/>
      <c r="H47" s="157"/>
      <c r="I47" s="157"/>
      <c r="J47" s="9"/>
      <c r="K47" s="9"/>
      <c r="L47" s="9"/>
      <c r="M47" s="9"/>
      <c r="N47" s="157"/>
      <c r="O47" s="157"/>
      <c r="P47" s="157"/>
      <c r="Q47" s="157"/>
      <c r="R47" s="157"/>
      <c r="S47" s="157"/>
      <c r="T47" s="157"/>
      <c r="U47" s="159"/>
      <c r="V47" s="156"/>
      <c r="W47" s="157"/>
      <c r="X47" s="157"/>
      <c r="Y47" s="157"/>
      <c r="Z47" s="157"/>
      <c r="AA47" s="157"/>
      <c r="AB47" s="157"/>
      <c r="AC47" s="157"/>
      <c r="AD47" s="157"/>
      <c r="AE47" s="9"/>
      <c r="AF47" s="9"/>
      <c r="AG47" s="9"/>
      <c r="AH47" s="9"/>
      <c r="AI47" s="157"/>
      <c r="AJ47" s="157"/>
      <c r="AK47" s="157"/>
      <c r="AL47" s="157"/>
      <c r="AM47" s="157"/>
      <c r="AN47" s="157"/>
      <c r="AO47" s="157"/>
      <c r="AP47" s="159"/>
      <c r="AQ47" s="156"/>
      <c r="AR47" s="157"/>
      <c r="AS47" s="157"/>
      <c r="AT47" s="157"/>
      <c r="AU47" s="157"/>
      <c r="AV47" s="157"/>
      <c r="AW47" s="157"/>
      <c r="AX47" s="157"/>
      <c r="AY47" s="157"/>
      <c r="AZ47" s="9"/>
      <c r="BA47" s="9"/>
      <c r="BB47" s="9" t="str">
        <f>Results!B15</f>
        <v>FREE</v>
      </c>
      <c r="BC47" s="9"/>
      <c r="BD47" s="157"/>
      <c r="BE47" s="157"/>
      <c r="BF47" s="157"/>
      <c r="BG47" s="157"/>
      <c r="BH47" s="157"/>
      <c r="BI47" s="157"/>
      <c r="BJ47" s="157"/>
      <c r="BK47" s="159"/>
      <c r="BL47" s="156"/>
      <c r="BM47" s="157"/>
      <c r="BN47" s="157"/>
      <c r="BO47" s="157"/>
      <c r="BP47" s="157"/>
      <c r="BQ47" s="157"/>
      <c r="BR47" s="157"/>
      <c r="BS47" s="157"/>
      <c r="BT47" s="157"/>
      <c r="BU47" s="9"/>
      <c r="BV47" s="9"/>
      <c r="BW47" s="9"/>
      <c r="BX47" s="9"/>
      <c r="BY47" s="157"/>
      <c r="BZ47" s="157"/>
      <c r="CA47" s="157"/>
      <c r="CB47" s="157"/>
      <c r="CC47" s="157"/>
      <c r="CD47" s="157"/>
      <c r="CE47" s="157"/>
      <c r="CF47" s="159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82">
        <v>6</v>
      </c>
      <c r="I49" s="182"/>
      <c r="J49" s="182"/>
      <c r="K49" s="140" t="s">
        <v>1</v>
      </c>
      <c r="L49" s="182">
        <v>4</v>
      </c>
      <c r="M49" s="182"/>
      <c r="N49" s="182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82">
        <v>1</v>
      </c>
      <c r="AD49" s="182"/>
      <c r="AE49" s="182"/>
      <c r="AF49" s="140" t="s">
        <v>1</v>
      </c>
      <c r="AG49" s="182">
        <v>2</v>
      </c>
      <c r="AH49" s="182"/>
      <c r="AI49" s="182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82">
        <v>2</v>
      </c>
      <c r="AY49" s="182"/>
      <c r="AZ49" s="182"/>
      <c r="BA49" s="140" t="s">
        <v>1</v>
      </c>
      <c r="BB49" s="182">
        <v>6</v>
      </c>
      <c r="BC49" s="182"/>
      <c r="BD49" s="182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82">
        <v>3</v>
      </c>
      <c r="BT49" s="182"/>
      <c r="BU49" s="182"/>
      <c r="BV49" s="140" t="s">
        <v>1</v>
      </c>
      <c r="BW49" s="182">
        <v>1</v>
      </c>
      <c r="BX49" s="182"/>
      <c r="BY49" s="182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83"/>
      <c r="I50" s="183"/>
      <c r="J50" s="183"/>
      <c r="K50" s="141"/>
      <c r="L50" s="183"/>
      <c r="M50" s="183"/>
      <c r="N50" s="183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83"/>
      <c r="AD50" s="183"/>
      <c r="AE50" s="183"/>
      <c r="AF50" s="141"/>
      <c r="AG50" s="183"/>
      <c r="AH50" s="183"/>
      <c r="AI50" s="183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83"/>
      <c r="AY50" s="183"/>
      <c r="AZ50" s="183"/>
      <c r="BA50" s="141"/>
      <c r="BB50" s="183"/>
      <c r="BC50" s="183"/>
      <c r="BD50" s="183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83"/>
      <c r="BT50" s="183"/>
      <c r="BU50" s="183"/>
      <c r="BV50" s="141"/>
      <c r="BW50" s="183"/>
      <c r="BX50" s="183"/>
      <c r="BY50" s="183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191" customFormat="1" ht="7.5" customHeight="1" x14ac:dyDescent="0.25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90"/>
      <c r="V52" s="188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90"/>
      <c r="AQ52" s="188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90"/>
      <c r="BL52" s="188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90"/>
    </row>
    <row r="53" spans="1:84" s="191" customFormat="1" ht="7.5" customHeight="1" x14ac:dyDescent="0.25">
      <c r="A53" s="192" t="str">
        <f>Results!B15</f>
        <v>FREE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>
        <f>Results!B11</f>
        <v>0</v>
      </c>
      <c r="M53" s="193"/>
      <c r="N53" s="193"/>
      <c r="O53" s="193"/>
      <c r="P53" s="193"/>
      <c r="Q53" s="193"/>
      <c r="R53" s="193"/>
      <c r="S53" s="193"/>
      <c r="T53" s="193"/>
      <c r="U53" s="194"/>
      <c r="V53" s="192">
        <f>Results!B5</f>
        <v>0</v>
      </c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>
        <f>Results!B7</f>
        <v>0</v>
      </c>
      <c r="AH53" s="193"/>
      <c r="AI53" s="193"/>
      <c r="AJ53" s="193"/>
      <c r="AK53" s="193"/>
      <c r="AL53" s="193"/>
      <c r="AM53" s="193"/>
      <c r="AN53" s="193"/>
      <c r="AO53" s="193"/>
      <c r="AP53" s="194"/>
      <c r="AQ53" s="192">
        <f>Results!B7</f>
        <v>0</v>
      </c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 t="str">
        <f>Results!B15</f>
        <v>FREE</v>
      </c>
      <c r="BC53" s="193"/>
      <c r="BD53" s="193"/>
      <c r="BE53" s="193"/>
      <c r="BF53" s="193"/>
      <c r="BG53" s="193"/>
      <c r="BH53" s="193"/>
      <c r="BI53" s="193"/>
      <c r="BJ53" s="193"/>
      <c r="BK53" s="194"/>
      <c r="BL53" s="192">
        <f>Results!B9</f>
        <v>0</v>
      </c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>
        <f>Results!B5</f>
        <v>0</v>
      </c>
      <c r="BX53" s="193"/>
      <c r="BY53" s="193"/>
      <c r="BZ53" s="193"/>
      <c r="CA53" s="193"/>
      <c r="CB53" s="193"/>
      <c r="CC53" s="193"/>
      <c r="CD53" s="193"/>
      <c r="CE53" s="193"/>
      <c r="CF53" s="194"/>
    </row>
    <row r="54" spans="1:84" s="191" customFormat="1" ht="7.5" customHeight="1" x14ac:dyDescent="0.25">
      <c r="A54" s="195"/>
      <c r="B54" s="196"/>
      <c r="C54" s="196"/>
      <c r="D54" s="196"/>
      <c r="E54" s="196"/>
      <c r="F54" s="196"/>
      <c r="G54" s="196"/>
      <c r="H54" s="196"/>
      <c r="I54" s="196"/>
      <c r="J54" s="196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4"/>
      <c r="V54" s="195"/>
      <c r="W54" s="196"/>
      <c r="X54" s="196"/>
      <c r="Y54" s="196"/>
      <c r="Z54" s="196"/>
      <c r="AA54" s="196"/>
      <c r="AB54" s="196"/>
      <c r="AC54" s="196"/>
      <c r="AD54" s="196"/>
      <c r="AE54" s="196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4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4"/>
      <c r="BL54" s="195"/>
      <c r="BM54" s="196"/>
      <c r="BN54" s="196"/>
      <c r="BO54" s="196"/>
      <c r="BP54" s="196"/>
      <c r="BQ54" s="196"/>
      <c r="BR54" s="196"/>
      <c r="BS54" s="196"/>
      <c r="BT54" s="196"/>
      <c r="BU54" s="196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4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42" t="str">
        <f>Results!B15</f>
        <v>FREE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6">
        <v>1</v>
      </c>
      <c r="L56" s="146"/>
      <c r="M56" s="147"/>
      <c r="N56" s="147"/>
      <c r="O56" s="147"/>
      <c r="P56" s="147"/>
      <c r="Q56" s="147"/>
      <c r="R56" s="147"/>
      <c r="S56" s="147"/>
      <c r="T56" s="147"/>
      <c r="U56" s="148"/>
      <c r="V56" s="142" t="s">
        <v>5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6">
        <v>1</v>
      </c>
      <c r="AG56" s="146"/>
      <c r="AH56" s="147"/>
      <c r="AI56" s="147"/>
      <c r="AJ56" s="147"/>
      <c r="AK56" s="147"/>
      <c r="AL56" s="147"/>
      <c r="AM56" s="147"/>
      <c r="AN56" s="147"/>
      <c r="AO56" s="147"/>
      <c r="AP56" s="148"/>
      <c r="AQ56" s="142" t="s">
        <v>5</v>
      </c>
      <c r="AR56" s="143"/>
      <c r="AS56" s="143"/>
      <c r="AT56" s="143"/>
      <c r="AU56" s="143"/>
      <c r="AV56" s="143"/>
      <c r="AW56" s="143"/>
      <c r="AX56" s="143"/>
      <c r="AY56" s="143"/>
      <c r="AZ56" s="143"/>
      <c r="BA56" s="146">
        <v>1</v>
      </c>
      <c r="BB56" s="146"/>
      <c r="BC56" s="147"/>
      <c r="BD56" s="147"/>
      <c r="BE56" s="147"/>
      <c r="BF56" s="147"/>
      <c r="BG56" s="147"/>
      <c r="BH56" s="147"/>
      <c r="BI56" s="147"/>
      <c r="BJ56" s="147"/>
      <c r="BK56" s="148"/>
      <c r="BL56" s="142" t="s">
        <v>5</v>
      </c>
      <c r="BM56" s="143"/>
      <c r="BN56" s="143"/>
      <c r="BO56" s="143"/>
      <c r="BP56" s="143"/>
      <c r="BQ56" s="143"/>
      <c r="BR56" s="143"/>
      <c r="BS56" s="143"/>
      <c r="BT56" s="143"/>
      <c r="BU56" s="143"/>
      <c r="BV56" s="146">
        <v>1</v>
      </c>
      <c r="BW56" s="146"/>
      <c r="BX56" s="147"/>
      <c r="BY56" s="147"/>
      <c r="BZ56" s="147"/>
      <c r="CA56" s="147"/>
      <c r="CB56" s="147"/>
      <c r="CC56" s="147"/>
      <c r="CD56" s="147"/>
      <c r="CE56" s="147"/>
      <c r="CF56" s="148"/>
    </row>
    <row r="57" spans="1:84" ht="7.5" customHeight="1" x14ac:dyDescent="0.25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6"/>
      <c r="L57" s="146"/>
      <c r="M57" s="147"/>
      <c r="N57" s="147"/>
      <c r="O57" s="147"/>
      <c r="P57" s="147"/>
      <c r="Q57" s="147"/>
      <c r="R57" s="147"/>
      <c r="S57" s="147"/>
      <c r="T57" s="147"/>
      <c r="U57" s="148"/>
      <c r="V57" s="142"/>
      <c r="W57" s="143"/>
      <c r="X57" s="143"/>
      <c r="Y57" s="143"/>
      <c r="Z57" s="143"/>
      <c r="AA57" s="143"/>
      <c r="AB57" s="143"/>
      <c r="AC57" s="143"/>
      <c r="AD57" s="143"/>
      <c r="AE57" s="143"/>
      <c r="AF57" s="146"/>
      <c r="AG57" s="146"/>
      <c r="AH57" s="147"/>
      <c r="AI57" s="147"/>
      <c r="AJ57" s="147"/>
      <c r="AK57" s="147"/>
      <c r="AL57" s="147"/>
      <c r="AM57" s="147"/>
      <c r="AN57" s="147"/>
      <c r="AO57" s="147"/>
      <c r="AP57" s="148"/>
      <c r="AQ57" s="142"/>
      <c r="AR57" s="143"/>
      <c r="AS57" s="143"/>
      <c r="AT57" s="143"/>
      <c r="AU57" s="143"/>
      <c r="AV57" s="143"/>
      <c r="AW57" s="143"/>
      <c r="AX57" s="143"/>
      <c r="AY57" s="143"/>
      <c r="AZ57" s="143"/>
      <c r="BA57" s="146"/>
      <c r="BB57" s="146"/>
      <c r="BC57" s="147"/>
      <c r="BD57" s="147"/>
      <c r="BE57" s="147"/>
      <c r="BF57" s="147"/>
      <c r="BG57" s="147"/>
      <c r="BH57" s="147"/>
      <c r="BI57" s="147"/>
      <c r="BJ57" s="147"/>
      <c r="BK57" s="148"/>
      <c r="BL57" s="142"/>
      <c r="BM57" s="143"/>
      <c r="BN57" s="143"/>
      <c r="BO57" s="143"/>
      <c r="BP57" s="143"/>
      <c r="BQ57" s="143"/>
      <c r="BR57" s="143"/>
      <c r="BS57" s="143"/>
      <c r="BT57" s="143"/>
      <c r="BU57" s="143"/>
      <c r="BV57" s="146"/>
      <c r="BW57" s="146"/>
      <c r="BX57" s="147"/>
      <c r="BY57" s="147"/>
      <c r="BZ57" s="147"/>
      <c r="CA57" s="147"/>
      <c r="CB57" s="147"/>
      <c r="CC57" s="147"/>
      <c r="CD57" s="147"/>
      <c r="CE57" s="147"/>
      <c r="CF57" s="148"/>
    </row>
    <row r="58" spans="1:84" ht="7.5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6"/>
      <c r="L58" s="146"/>
      <c r="M58" s="149"/>
      <c r="N58" s="149"/>
      <c r="O58" s="149"/>
      <c r="P58" s="149"/>
      <c r="Q58" s="149"/>
      <c r="R58" s="149"/>
      <c r="S58" s="149"/>
      <c r="T58" s="149"/>
      <c r="U58" s="150"/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6"/>
      <c r="AG58" s="146"/>
      <c r="AH58" s="149"/>
      <c r="AI58" s="149"/>
      <c r="AJ58" s="149"/>
      <c r="AK58" s="149"/>
      <c r="AL58" s="149"/>
      <c r="AM58" s="149"/>
      <c r="AN58" s="149"/>
      <c r="AO58" s="149"/>
      <c r="AP58" s="150"/>
      <c r="AQ58" s="144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  <c r="BB58" s="146"/>
      <c r="BC58" s="149"/>
      <c r="BD58" s="149"/>
      <c r="BE58" s="149"/>
      <c r="BF58" s="149"/>
      <c r="BG58" s="149"/>
      <c r="BH58" s="149"/>
      <c r="BI58" s="149"/>
      <c r="BJ58" s="149"/>
      <c r="BK58" s="150"/>
      <c r="BL58" s="144"/>
      <c r="BM58" s="145"/>
      <c r="BN58" s="145"/>
      <c r="BO58" s="145"/>
      <c r="BP58" s="145"/>
      <c r="BQ58" s="145"/>
      <c r="BR58" s="145"/>
      <c r="BS58" s="145"/>
      <c r="BT58" s="145"/>
      <c r="BU58" s="145"/>
      <c r="BV58" s="146"/>
      <c r="BW58" s="146"/>
      <c r="BX58" s="149"/>
      <c r="BY58" s="149"/>
      <c r="BZ58" s="149"/>
      <c r="CA58" s="149"/>
      <c r="CB58" s="149"/>
      <c r="CC58" s="149"/>
      <c r="CD58" s="149"/>
      <c r="CE58" s="149"/>
      <c r="CF58" s="150"/>
    </row>
    <row r="59" spans="1:84" s="2" customFormat="1" ht="7.5" customHeight="1" x14ac:dyDescent="0.25">
      <c r="A59" s="160"/>
      <c r="B59" s="146"/>
      <c r="C59" s="146"/>
      <c r="D59" s="146"/>
      <c r="E59" s="146"/>
      <c r="F59" s="146"/>
      <c r="G59" s="146"/>
      <c r="H59" s="146"/>
      <c r="I59" s="146"/>
      <c r="J59" s="146"/>
      <c r="K59" s="146">
        <v>2</v>
      </c>
      <c r="L59" s="146"/>
      <c r="M59" s="143" t="s">
        <v>5</v>
      </c>
      <c r="N59" s="143"/>
      <c r="O59" s="143"/>
      <c r="P59" s="143"/>
      <c r="Q59" s="143"/>
      <c r="R59" s="143"/>
      <c r="S59" s="143"/>
      <c r="T59" s="143"/>
      <c r="U59" s="163"/>
      <c r="V59" s="160"/>
      <c r="W59" s="146"/>
      <c r="X59" s="146"/>
      <c r="Y59" s="146"/>
      <c r="Z59" s="146"/>
      <c r="AA59" s="146"/>
      <c r="AB59" s="146"/>
      <c r="AC59" s="146"/>
      <c r="AD59" s="146"/>
      <c r="AE59" s="146"/>
      <c r="AF59" s="146">
        <v>2</v>
      </c>
      <c r="AG59" s="146"/>
      <c r="AH59" s="143" t="s">
        <v>5</v>
      </c>
      <c r="AI59" s="143"/>
      <c r="AJ59" s="143"/>
      <c r="AK59" s="143"/>
      <c r="AL59" s="143"/>
      <c r="AM59" s="143"/>
      <c r="AN59" s="143"/>
      <c r="AO59" s="143"/>
      <c r="AP59" s="163"/>
      <c r="AQ59" s="160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>
        <v>2</v>
      </c>
      <c r="BB59" s="146"/>
      <c r="BC59" s="143" t="s">
        <v>5</v>
      </c>
      <c r="BD59" s="143"/>
      <c r="BE59" s="143"/>
      <c r="BF59" s="143"/>
      <c r="BG59" s="143"/>
      <c r="BH59" s="143"/>
      <c r="BI59" s="143"/>
      <c r="BJ59" s="143"/>
      <c r="BK59" s="163"/>
      <c r="BL59" s="160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>
        <v>2</v>
      </c>
      <c r="BW59" s="146"/>
      <c r="BX59" s="143" t="s">
        <v>5</v>
      </c>
      <c r="BY59" s="143"/>
      <c r="BZ59" s="143"/>
      <c r="CA59" s="143"/>
      <c r="CB59" s="143"/>
      <c r="CC59" s="143"/>
      <c r="CD59" s="143"/>
      <c r="CE59" s="143"/>
      <c r="CF59" s="163"/>
    </row>
    <row r="60" spans="1:84" s="1" customFormat="1" ht="7.5" customHeight="1" x14ac:dyDescent="0.4">
      <c r="A60" s="16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3"/>
      <c r="N60" s="143"/>
      <c r="O60" s="143"/>
      <c r="P60" s="143"/>
      <c r="Q60" s="143"/>
      <c r="R60" s="143"/>
      <c r="S60" s="143"/>
      <c r="T60" s="143"/>
      <c r="U60" s="163"/>
      <c r="V60" s="160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3"/>
      <c r="AI60" s="143"/>
      <c r="AJ60" s="143"/>
      <c r="AK60" s="143"/>
      <c r="AL60" s="143"/>
      <c r="AM60" s="143"/>
      <c r="AN60" s="143"/>
      <c r="AO60" s="143"/>
      <c r="AP60" s="163"/>
      <c r="AQ60" s="160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3"/>
      <c r="BD60" s="143"/>
      <c r="BE60" s="143"/>
      <c r="BF60" s="143"/>
      <c r="BG60" s="143"/>
      <c r="BH60" s="143"/>
      <c r="BI60" s="143"/>
      <c r="BJ60" s="143"/>
      <c r="BK60" s="163"/>
      <c r="BL60" s="160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3"/>
      <c r="BY60" s="143"/>
      <c r="BZ60" s="143"/>
      <c r="CA60" s="143"/>
      <c r="CB60" s="143"/>
      <c r="CC60" s="143"/>
      <c r="CD60" s="143"/>
      <c r="CE60" s="143"/>
      <c r="CF60" s="163"/>
    </row>
    <row r="61" spans="1:84" ht="7.5" customHeight="1" x14ac:dyDescent="0.2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46"/>
      <c r="L61" s="146"/>
      <c r="M61" s="145"/>
      <c r="N61" s="145"/>
      <c r="O61" s="145"/>
      <c r="P61" s="145"/>
      <c r="Q61" s="145"/>
      <c r="R61" s="145"/>
      <c r="S61" s="145"/>
      <c r="T61" s="145"/>
      <c r="U61" s="164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46"/>
      <c r="AG61" s="146"/>
      <c r="AH61" s="145"/>
      <c r="AI61" s="145"/>
      <c r="AJ61" s="145"/>
      <c r="AK61" s="145"/>
      <c r="AL61" s="145"/>
      <c r="AM61" s="145"/>
      <c r="AN61" s="145"/>
      <c r="AO61" s="145"/>
      <c r="AP61" s="164"/>
      <c r="AQ61" s="161"/>
      <c r="AR61" s="162"/>
      <c r="AS61" s="162"/>
      <c r="AT61" s="162"/>
      <c r="AU61" s="162"/>
      <c r="AV61" s="162"/>
      <c r="AW61" s="162"/>
      <c r="AX61" s="162"/>
      <c r="AY61" s="162"/>
      <c r="AZ61" s="162"/>
      <c r="BA61" s="146"/>
      <c r="BB61" s="146"/>
      <c r="BC61" s="145"/>
      <c r="BD61" s="145"/>
      <c r="BE61" s="145"/>
      <c r="BF61" s="145"/>
      <c r="BG61" s="145"/>
      <c r="BH61" s="145"/>
      <c r="BI61" s="145"/>
      <c r="BJ61" s="145"/>
      <c r="BK61" s="164"/>
      <c r="BL61" s="161"/>
      <c r="BM61" s="162"/>
      <c r="BN61" s="162"/>
      <c r="BO61" s="162"/>
      <c r="BP61" s="162"/>
      <c r="BQ61" s="162"/>
      <c r="BR61" s="162"/>
      <c r="BS61" s="162"/>
      <c r="BT61" s="162"/>
      <c r="BU61" s="162"/>
      <c r="BV61" s="146"/>
      <c r="BW61" s="146"/>
      <c r="BX61" s="145"/>
      <c r="BY61" s="145"/>
      <c r="BZ61" s="145"/>
      <c r="CA61" s="145"/>
      <c r="CB61" s="145"/>
      <c r="CC61" s="145"/>
      <c r="CD61" s="145"/>
      <c r="CE61" s="145"/>
      <c r="CF61" s="164"/>
    </row>
    <row r="62" spans="1:84" ht="7.5" customHeight="1" x14ac:dyDescent="0.25">
      <c r="A62" s="142" t="s">
        <v>5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6">
        <v>3</v>
      </c>
      <c r="L62" s="146"/>
      <c r="M62" s="146"/>
      <c r="N62" s="146"/>
      <c r="O62" s="146"/>
      <c r="P62" s="146"/>
      <c r="Q62" s="146"/>
      <c r="R62" s="146"/>
      <c r="S62" s="146"/>
      <c r="T62" s="146"/>
      <c r="U62" s="165"/>
      <c r="V62" s="142" t="s">
        <v>5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6">
        <v>3</v>
      </c>
      <c r="AG62" s="146"/>
      <c r="AH62" s="146"/>
      <c r="AI62" s="146"/>
      <c r="AJ62" s="146"/>
      <c r="AK62" s="146"/>
      <c r="AL62" s="146"/>
      <c r="AM62" s="146"/>
      <c r="AN62" s="146"/>
      <c r="AO62" s="146"/>
      <c r="AP62" s="165"/>
      <c r="AQ62" s="142" t="s">
        <v>5</v>
      </c>
      <c r="AR62" s="143"/>
      <c r="AS62" s="143"/>
      <c r="AT62" s="143"/>
      <c r="AU62" s="143"/>
      <c r="AV62" s="143"/>
      <c r="AW62" s="143"/>
      <c r="AX62" s="143"/>
      <c r="AY62" s="143"/>
      <c r="AZ62" s="143"/>
      <c r="BA62" s="146">
        <v>3</v>
      </c>
      <c r="BB62" s="146"/>
      <c r="BC62" s="146"/>
      <c r="BD62" s="146"/>
      <c r="BE62" s="146"/>
      <c r="BF62" s="146"/>
      <c r="BG62" s="146"/>
      <c r="BH62" s="146"/>
      <c r="BI62" s="146"/>
      <c r="BJ62" s="146"/>
      <c r="BK62" s="165"/>
      <c r="BL62" s="142" t="s">
        <v>5</v>
      </c>
      <c r="BM62" s="143"/>
      <c r="BN62" s="143"/>
      <c r="BO62" s="143"/>
      <c r="BP62" s="143"/>
      <c r="BQ62" s="143"/>
      <c r="BR62" s="143"/>
      <c r="BS62" s="143"/>
      <c r="BT62" s="143"/>
      <c r="BU62" s="143"/>
      <c r="BV62" s="146">
        <v>3</v>
      </c>
      <c r="BW62" s="146"/>
      <c r="BX62" s="146"/>
      <c r="BY62" s="146"/>
      <c r="BZ62" s="146"/>
      <c r="CA62" s="146"/>
      <c r="CB62" s="146"/>
      <c r="CC62" s="146"/>
      <c r="CD62" s="146"/>
      <c r="CE62" s="146"/>
      <c r="CF62" s="165"/>
    </row>
    <row r="63" spans="1:84" ht="7.5" customHeight="1" x14ac:dyDescent="0.25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65"/>
      <c r="V63" s="142"/>
      <c r="W63" s="143"/>
      <c r="X63" s="143"/>
      <c r="Y63" s="143"/>
      <c r="Z63" s="143"/>
      <c r="AA63" s="143"/>
      <c r="AB63" s="143"/>
      <c r="AC63" s="143"/>
      <c r="AD63" s="143"/>
      <c r="AE63" s="143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65"/>
      <c r="AQ63" s="142"/>
      <c r="AR63" s="143"/>
      <c r="AS63" s="143"/>
      <c r="AT63" s="143"/>
      <c r="AU63" s="143"/>
      <c r="AV63" s="143"/>
      <c r="AW63" s="143"/>
      <c r="AX63" s="143"/>
      <c r="AY63" s="143"/>
      <c r="AZ63" s="143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65"/>
      <c r="BL63" s="142"/>
      <c r="BM63" s="143"/>
      <c r="BN63" s="143"/>
      <c r="BO63" s="143"/>
      <c r="BP63" s="143"/>
      <c r="BQ63" s="143"/>
      <c r="BR63" s="143"/>
      <c r="BS63" s="143"/>
      <c r="BT63" s="143"/>
      <c r="BU63" s="143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65"/>
    </row>
    <row r="64" spans="1:84" ht="7.5" customHeight="1" x14ac:dyDescent="0.2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6"/>
      <c r="L64" s="146"/>
      <c r="M64" s="162"/>
      <c r="N64" s="162"/>
      <c r="O64" s="162"/>
      <c r="P64" s="162"/>
      <c r="Q64" s="162"/>
      <c r="R64" s="162"/>
      <c r="S64" s="162"/>
      <c r="T64" s="162"/>
      <c r="U64" s="166"/>
      <c r="V64" s="144"/>
      <c r="W64" s="145"/>
      <c r="X64" s="145"/>
      <c r="Y64" s="145"/>
      <c r="Z64" s="145"/>
      <c r="AA64" s="145"/>
      <c r="AB64" s="145"/>
      <c r="AC64" s="145"/>
      <c r="AD64" s="145"/>
      <c r="AE64" s="145"/>
      <c r="AF64" s="146"/>
      <c r="AG64" s="146"/>
      <c r="AH64" s="162"/>
      <c r="AI64" s="162"/>
      <c r="AJ64" s="162"/>
      <c r="AK64" s="162"/>
      <c r="AL64" s="162"/>
      <c r="AM64" s="162"/>
      <c r="AN64" s="162"/>
      <c r="AO64" s="162"/>
      <c r="AP64" s="166"/>
      <c r="AQ64" s="144"/>
      <c r="AR64" s="145"/>
      <c r="AS64" s="145"/>
      <c r="AT64" s="145"/>
      <c r="AU64" s="145"/>
      <c r="AV64" s="145"/>
      <c r="AW64" s="145"/>
      <c r="AX64" s="145"/>
      <c r="AY64" s="145"/>
      <c r="AZ64" s="145"/>
      <c r="BA64" s="146"/>
      <c r="BB64" s="146"/>
      <c r="BC64" s="162"/>
      <c r="BD64" s="162"/>
      <c r="BE64" s="162"/>
      <c r="BF64" s="162"/>
      <c r="BG64" s="162"/>
      <c r="BH64" s="162"/>
      <c r="BI64" s="162"/>
      <c r="BJ64" s="162"/>
      <c r="BK64" s="166"/>
      <c r="BL64" s="144"/>
      <c r="BM64" s="145"/>
      <c r="BN64" s="145"/>
      <c r="BO64" s="145"/>
      <c r="BP64" s="145"/>
      <c r="BQ64" s="145"/>
      <c r="BR64" s="145"/>
      <c r="BS64" s="145"/>
      <c r="BT64" s="145"/>
      <c r="BU64" s="145"/>
      <c r="BV64" s="146"/>
      <c r="BW64" s="146"/>
      <c r="BX64" s="162"/>
      <c r="BY64" s="162"/>
      <c r="BZ64" s="162"/>
      <c r="CA64" s="162"/>
      <c r="CB64" s="162"/>
      <c r="CC64" s="162"/>
      <c r="CD64" s="162"/>
      <c r="CE64" s="162"/>
      <c r="CF64" s="166"/>
    </row>
    <row r="65" spans="1:84" ht="7.5" customHeight="1" x14ac:dyDescent="0.25">
      <c r="A65" s="160"/>
      <c r="B65" s="146"/>
      <c r="C65" s="146"/>
      <c r="D65" s="146"/>
      <c r="E65" s="146"/>
      <c r="F65" s="146"/>
      <c r="G65" s="146"/>
      <c r="H65" s="146"/>
      <c r="I65" s="146"/>
      <c r="J65" s="146"/>
      <c r="K65" s="146">
        <v>4</v>
      </c>
      <c r="L65" s="146"/>
      <c r="M65" s="143" t="s">
        <v>5</v>
      </c>
      <c r="N65" s="143"/>
      <c r="O65" s="143"/>
      <c r="P65" s="143"/>
      <c r="Q65" s="143"/>
      <c r="R65" s="143"/>
      <c r="S65" s="143"/>
      <c r="T65" s="143"/>
      <c r="U65" s="163"/>
      <c r="V65" s="160"/>
      <c r="W65" s="146"/>
      <c r="X65" s="146"/>
      <c r="Y65" s="146"/>
      <c r="Z65" s="146"/>
      <c r="AA65" s="146"/>
      <c r="AB65" s="146"/>
      <c r="AC65" s="146"/>
      <c r="AD65" s="146"/>
      <c r="AE65" s="146"/>
      <c r="AF65" s="146">
        <v>4</v>
      </c>
      <c r="AG65" s="146"/>
      <c r="AH65" s="143" t="s">
        <v>5</v>
      </c>
      <c r="AI65" s="143"/>
      <c r="AJ65" s="143"/>
      <c r="AK65" s="143"/>
      <c r="AL65" s="143"/>
      <c r="AM65" s="143"/>
      <c r="AN65" s="143"/>
      <c r="AO65" s="143"/>
      <c r="AP65" s="163"/>
      <c r="AQ65" s="160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>
        <v>4</v>
      </c>
      <c r="BB65" s="146"/>
      <c r="BC65" s="143" t="s">
        <v>5</v>
      </c>
      <c r="BD65" s="143"/>
      <c r="BE65" s="143"/>
      <c r="BF65" s="143"/>
      <c r="BG65" s="143"/>
      <c r="BH65" s="143"/>
      <c r="BI65" s="143"/>
      <c r="BJ65" s="143"/>
      <c r="BK65" s="163"/>
      <c r="BL65" s="160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>
        <v>4</v>
      </c>
      <c r="BW65" s="146"/>
      <c r="BX65" s="143" t="s">
        <v>5</v>
      </c>
      <c r="BY65" s="143"/>
      <c r="BZ65" s="143"/>
      <c r="CA65" s="143"/>
      <c r="CB65" s="143"/>
      <c r="CC65" s="143"/>
      <c r="CD65" s="143"/>
      <c r="CE65" s="143"/>
      <c r="CF65" s="163"/>
    </row>
    <row r="66" spans="1:84" ht="7.5" customHeight="1" x14ac:dyDescent="0.25">
      <c r="A66" s="16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3"/>
      <c r="N66" s="143"/>
      <c r="O66" s="143"/>
      <c r="P66" s="143"/>
      <c r="Q66" s="143"/>
      <c r="R66" s="143"/>
      <c r="S66" s="143"/>
      <c r="T66" s="143"/>
      <c r="U66" s="163"/>
      <c r="V66" s="160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3"/>
      <c r="AI66" s="143"/>
      <c r="AJ66" s="143"/>
      <c r="AK66" s="143"/>
      <c r="AL66" s="143"/>
      <c r="AM66" s="143"/>
      <c r="AN66" s="143"/>
      <c r="AO66" s="143"/>
      <c r="AP66" s="163"/>
      <c r="AQ66" s="160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3"/>
      <c r="BD66" s="143"/>
      <c r="BE66" s="143"/>
      <c r="BF66" s="143"/>
      <c r="BG66" s="143"/>
      <c r="BH66" s="143"/>
      <c r="BI66" s="143"/>
      <c r="BJ66" s="143"/>
      <c r="BK66" s="163"/>
      <c r="BL66" s="160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3"/>
      <c r="BY66" s="143"/>
      <c r="BZ66" s="143"/>
      <c r="CA66" s="143"/>
      <c r="CB66" s="143"/>
      <c r="CC66" s="143"/>
      <c r="CD66" s="143"/>
      <c r="CE66" s="143"/>
      <c r="CF66" s="163"/>
    </row>
    <row r="67" spans="1:84" ht="7.5" customHeight="1" x14ac:dyDescent="0.25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46"/>
      <c r="L67" s="146"/>
      <c r="M67" s="145"/>
      <c r="N67" s="145"/>
      <c r="O67" s="145"/>
      <c r="P67" s="145"/>
      <c r="Q67" s="145"/>
      <c r="R67" s="145"/>
      <c r="S67" s="145"/>
      <c r="T67" s="145"/>
      <c r="U67" s="164"/>
      <c r="V67" s="161"/>
      <c r="W67" s="162"/>
      <c r="X67" s="162"/>
      <c r="Y67" s="162"/>
      <c r="Z67" s="162"/>
      <c r="AA67" s="162"/>
      <c r="AB67" s="162"/>
      <c r="AC67" s="162"/>
      <c r="AD67" s="162"/>
      <c r="AE67" s="162"/>
      <c r="AF67" s="146"/>
      <c r="AG67" s="146"/>
      <c r="AH67" s="145"/>
      <c r="AI67" s="145"/>
      <c r="AJ67" s="145"/>
      <c r="AK67" s="145"/>
      <c r="AL67" s="145"/>
      <c r="AM67" s="145"/>
      <c r="AN67" s="145"/>
      <c r="AO67" s="145"/>
      <c r="AP67" s="164"/>
      <c r="AQ67" s="161"/>
      <c r="AR67" s="162"/>
      <c r="AS67" s="162"/>
      <c r="AT67" s="162"/>
      <c r="AU67" s="162"/>
      <c r="AV67" s="162"/>
      <c r="AW67" s="162"/>
      <c r="AX67" s="162"/>
      <c r="AY67" s="162"/>
      <c r="AZ67" s="162"/>
      <c r="BA67" s="146"/>
      <c r="BB67" s="146"/>
      <c r="BC67" s="145"/>
      <c r="BD67" s="145"/>
      <c r="BE67" s="145"/>
      <c r="BF67" s="145"/>
      <c r="BG67" s="145"/>
      <c r="BH67" s="145"/>
      <c r="BI67" s="145"/>
      <c r="BJ67" s="145"/>
      <c r="BK67" s="164"/>
      <c r="BL67" s="161"/>
      <c r="BM67" s="162"/>
      <c r="BN67" s="162"/>
      <c r="BO67" s="162"/>
      <c r="BP67" s="162"/>
      <c r="BQ67" s="162"/>
      <c r="BR67" s="162"/>
      <c r="BS67" s="162"/>
      <c r="BT67" s="162"/>
      <c r="BU67" s="162"/>
      <c r="BV67" s="146"/>
      <c r="BW67" s="146"/>
      <c r="BX67" s="145"/>
      <c r="BY67" s="145"/>
      <c r="BZ67" s="145"/>
      <c r="CA67" s="145"/>
      <c r="CB67" s="145"/>
      <c r="CC67" s="145"/>
      <c r="CD67" s="145"/>
      <c r="CE67" s="145"/>
      <c r="CF67" s="164"/>
    </row>
    <row r="68" spans="1:84" ht="7.5" customHeight="1" x14ac:dyDescent="0.25">
      <c r="A68" s="142" t="s">
        <v>5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6">
        <v>5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65"/>
      <c r="V68" s="142" t="s">
        <v>5</v>
      </c>
      <c r="W68" s="143"/>
      <c r="X68" s="143"/>
      <c r="Y68" s="143"/>
      <c r="Z68" s="143"/>
      <c r="AA68" s="143"/>
      <c r="AB68" s="143"/>
      <c r="AC68" s="143"/>
      <c r="AD68" s="143"/>
      <c r="AE68" s="143"/>
      <c r="AF68" s="146">
        <v>5</v>
      </c>
      <c r="AG68" s="146"/>
      <c r="AH68" s="146"/>
      <c r="AI68" s="146"/>
      <c r="AJ68" s="146"/>
      <c r="AK68" s="146"/>
      <c r="AL68" s="146"/>
      <c r="AM68" s="146"/>
      <c r="AN68" s="146"/>
      <c r="AO68" s="146"/>
      <c r="AP68" s="165"/>
      <c r="AQ68" s="142" t="s">
        <v>5</v>
      </c>
      <c r="AR68" s="143"/>
      <c r="AS68" s="143"/>
      <c r="AT68" s="143"/>
      <c r="AU68" s="143"/>
      <c r="AV68" s="143"/>
      <c r="AW68" s="143"/>
      <c r="AX68" s="143"/>
      <c r="AY68" s="143"/>
      <c r="AZ68" s="143"/>
      <c r="BA68" s="146">
        <v>5</v>
      </c>
      <c r="BB68" s="146"/>
      <c r="BC68" s="146"/>
      <c r="BD68" s="146"/>
      <c r="BE68" s="146"/>
      <c r="BF68" s="146"/>
      <c r="BG68" s="146"/>
      <c r="BH68" s="146"/>
      <c r="BI68" s="146"/>
      <c r="BJ68" s="146"/>
      <c r="BK68" s="165"/>
      <c r="BL68" s="142" t="s">
        <v>5</v>
      </c>
      <c r="BM68" s="143"/>
      <c r="BN68" s="143"/>
      <c r="BO68" s="143"/>
      <c r="BP68" s="143"/>
      <c r="BQ68" s="143"/>
      <c r="BR68" s="143"/>
      <c r="BS68" s="143"/>
      <c r="BT68" s="143"/>
      <c r="BU68" s="143"/>
      <c r="BV68" s="146">
        <v>5</v>
      </c>
      <c r="BW68" s="146"/>
      <c r="BX68" s="146"/>
      <c r="BY68" s="146"/>
      <c r="BZ68" s="146"/>
      <c r="CA68" s="146"/>
      <c r="CB68" s="146"/>
      <c r="CC68" s="146"/>
      <c r="CD68" s="146"/>
      <c r="CE68" s="146"/>
      <c r="CF68" s="165"/>
    </row>
    <row r="69" spans="1:84" ht="7.5" customHeight="1" x14ac:dyDescent="0.25">
      <c r="A69" s="142"/>
      <c r="B69" s="143"/>
      <c r="C69" s="143"/>
      <c r="D69" s="143"/>
      <c r="E69" s="143"/>
      <c r="F69" s="143"/>
      <c r="G69" s="143"/>
      <c r="H69" s="143"/>
      <c r="I69" s="143"/>
      <c r="J69" s="143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65"/>
      <c r="V69" s="142"/>
      <c r="W69" s="143"/>
      <c r="X69" s="143"/>
      <c r="Y69" s="143"/>
      <c r="Z69" s="143"/>
      <c r="AA69" s="143"/>
      <c r="AB69" s="143"/>
      <c r="AC69" s="143"/>
      <c r="AD69" s="143"/>
      <c r="AE69" s="143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65"/>
      <c r="AQ69" s="142"/>
      <c r="AR69" s="143"/>
      <c r="AS69" s="143"/>
      <c r="AT69" s="143"/>
      <c r="AU69" s="143"/>
      <c r="AV69" s="143"/>
      <c r="AW69" s="143"/>
      <c r="AX69" s="143"/>
      <c r="AY69" s="143"/>
      <c r="AZ69" s="143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65"/>
      <c r="BL69" s="142"/>
      <c r="BM69" s="143"/>
      <c r="BN69" s="143"/>
      <c r="BO69" s="143"/>
      <c r="BP69" s="143"/>
      <c r="BQ69" s="143"/>
      <c r="BR69" s="143"/>
      <c r="BS69" s="143"/>
      <c r="BT69" s="143"/>
      <c r="BU69" s="143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65"/>
    </row>
    <row r="70" spans="1:84" ht="7.5" customHeight="1" x14ac:dyDescent="0.25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6"/>
      <c r="L70" s="146"/>
      <c r="M70" s="162"/>
      <c r="N70" s="162"/>
      <c r="O70" s="162"/>
      <c r="P70" s="162"/>
      <c r="Q70" s="162"/>
      <c r="R70" s="162"/>
      <c r="S70" s="162"/>
      <c r="T70" s="162"/>
      <c r="U70" s="166"/>
      <c r="V70" s="144"/>
      <c r="W70" s="145"/>
      <c r="X70" s="145"/>
      <c r="Y70" s="145"/>
      <c r="Z70" s="145"/>
      <c r="AA70" s="145"/>
      <c r="AB70" s="145"/>
      <c r="AC70" s="145"/>
      <c r="AD70" s="145"/>
      <c r="AE70" s="145"/>
      <c r="AF70" s="146"/>
      <c r="AG70" s="146"/>
      <c r="AH70" s="162"/>
      <c r="AI70" s="162"/>
      <c r="AJ70" s="162"/>
      <c r="AK70" s="162"/>
      <c r="AL70" s="162"/>
      <c r="AM70" s="162"/>
      <c r="AN70" s="162"/>
      <c r="AO70" s="162"/>
      <c r="AP70" s="166"/>
      <c r="AQ70" s="144"/>
      <c r="AR70" s="145"/>
      <c r="AS70" s="145"/>
      <c r="AT70" s="145"/>
      <c r="AU70" s="145"/>
      <c r="AV70" s="145"/>
      <c r="AW70" s="145"/>
      <c r="AX70" s="145"/>
      <c r="AY70" s="145"/>
      <c r="AZ70" s="145"/>
      <c r="BA70" s="146"/>
      <c r="BB70" s="146"/>
      <c r="BC70" s="162"/>
      <c r="BD70" s="162"/>
      <c r="BE70" s="162"/>
      <c r="BF70" s="162"/>
      <c r="BG70" s="162"/>
      <c r="BH70" s="162"/>
      <c r="BI70" s="162"/>
      <c r="BJ70" s="162"/>
      <c r="BK70" s="166"/>
      <c r="BL70" s="144"/>
      <c r="BM70" s="145"/>
      <c r="BN70" s="145"/>
      <c r="BO70" s="145"/>
      <c r="BP70" s="145"/>
      <c r="BQ70" s="145"/>
      <c r="BR70" s="145"/>
      <c r="BS70" s="145"/>
      <c r="BT70" s="145"/>
      <c r="BU70" s="145"/>
      <c r="BV70" s="146"/>
      <c r="BW70" s="146"/>
      <c r="BX70" s="162"/>
      <c r="BY70" s="162"/>
      <c r="BZ70" s="162"/>
      <c r="CA70" s="162"/>
      <c r="CB70" s="162"/>
      <c r="CC70" s="162"/>
      <c r="CD70" s="162"/>
      <c r="CE70" s="162"/>
      <c r="CF70" s="166"/>
    </row>
    <row r="71" spans="1:84" ht="7.5" customHeight="1" x14ac:dyDescent="0.25">
      <c r="A71" s="167"/>
      <c r="B71" s="147"/>
      <c r="C71" s="147"/>
      <c r="D71" s="147"/>
      <c r="E71" s="147"/>
      <c r="F71" s="147"/>
      <c r="G71" s="147"/>
      <c r="H71" s="147"/>
      <c r="I71" s="147"/>
      <c r="J71" s="147"/>
      <c r="K71" s="146">
        <v>6</v>
      </c>
      <c r="L71" s="146"/>
      <c r="M71" s="143" t="s">
        <v>5</v>
      </c>
      <c r="N71" s="143"/>
      <c r="O71" s="143"/>
      <c r="P71" s="143"/>
      <c r="Q71" s="143"/>
      <c r="R71" s="143"/>
      <c r="S71" s="143"/>
      <c r="T71" s="143"/>
      <c r="U71" s="163"/>
      <c r="V71" s="167"/>
      <c r="W71" s="147"/>
      <c r="X71" s="147"/>
      <c r="Y71" s="147"/>
      <c r="Z71" s="147"/>
      <c r="AA71" s="147"/>
      <c r="AB71" s="147"/>
      <c r="AC71" s="147"/>
      <c r="AD71" s="147"/>
      <c r="AE71" s="147"/>
      <c r="AF71" s="146">
        <v>6</v>
      </c>
      <c r="AG71" s="146"/>
      <c r="AH71" s="143" t="s">
        <v>5</v>
      </c>
      <c r="AI71" s="143"/>
      <c r="AJ71" s="143"/>
      <c r="AK71" s="143"/>
      <c r="AL71" s="143"/>
      <c r="AM71" s="143"/>
      <c r="AN71" s="143"/>
      <c r="AO71" s="143"/>
      <c r="AP71" s="163"/>
      <c r="AQ71" s="16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6">
        <v>6</v>
      </c>
      <c r="BB71" s="146"/>
      <c r="BC71" s="143" t="s">
        <v>5</v>
      </c>
      <c r="BD71" s="143"/>
      <c r="BE71" s="143"/>
      <c r="BF71" s="143"/>
      <c r="BG71" s="143"/>
      <c r="BH71" s="143"/>
      <c r="BI71" s="143"/>
      <c r="BJ71" s="143"/>
      <c r="BK71" s="163"/>
      <c r="BL71" s="16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6">
        <v>6</v>
      </c>
      <c r="BW71" s="146"/>
      <c r="BX71" s="143" t="s">
        <v>5</v>
      </c>
      <c r="BY71" s="143"/>
      <c r="BZ71" s="143"/>
      <c r="CA71" s="143"/>
      <c r="CB71" s="143"/>
      <c r="CC71" s="143"/>
      <c r="CD71" s="143"/>
      <c r="CE71" s="143"/>
      <c r="CF71" s="163"/>
    </row>
    <row r="72" spans="1:84" ht="7.5" customHeight="1" x14ac:dyDescent="0.25">
      <c r="A72" s="167"/>
      <c r="B72" s="147"/>
      <c r="C72" s="147"/>
      <c r="D72" s="147"/>
      <c r="E72" s="147"/>
      <c r="F72" s="147"/>
      <c r="G72" s="147"/>
      <c r="H72" s="147"/>
      <c r="I72" s="147"/>
      <c r="J72" s="147"/>
      <c r="K72" s="146"/>
      <c r="L72" s="146"/>
      <c r="M72" s="143"/>
      <c r="N72" s="143"/>
      <c r="O72" s="143"/>
      <c r="P72" s="143"/>
      <c r="Q72" s="143"/>
      <c r="R72" s="143"/>
      <c r="S72" s="143"/>
      <c r="T72" s="143"/>
      <c r="U72" s="163"/>
      <c r="V72" s="167"/>
      <c r="W72" s="147"/>
      <c r="X72" s="147"/>
      <c r="Y72" s="147"/>
      <c r="Z72" s="147"/>
      <c r="AA72" s="147"/>
      <c r="AB72" s="147"/>
      <c r="AC72" s="147"/>
      <c r="AD72" s="147"/>
      <c r="AE72" s="147"/>
      <c r="AF72" s="146"/>
      <c r="AG72" s="146"/>
      <c r="AH72" s="143"/>
      <c r="AI72" s="143"/>
      <c r="AJ72" s="143"/>
      <c r="AK72" s="143"/>
      <c r="AL72" s="143"/>
      <c r="AM72" s="143"/>
      <c r="AN72" s="143"/>
      <c r="AO72" s="143"/>
      <c r="AP72" s="163"/>
      <c r="AQ72" s="16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6"/>
      <c r="BB72" s="146"/>
      <c r="BC72" s="143"/>
      <c r="BD72" s="143"/>
      <c r="BE72" s="143"/>
      <c r="BF72" s="143"/>
      <c r="BG72" s="143"/>
      <c r="BH72" s="143"/>
      <c r="BI72" s="143"/>
      <c r="BJ72" s="143"/>
      <c r="BK72" s="163"/>
      <c r="BL72" s="16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6"/>
      <c r="BW72" s="146"/>
      <c r="BX72" s="143"/>
      <c r="BY72" s="143"/>
      <c r="BZ72" s="143"/>
      <c r="CA72" s="143"/>
      <c r="CB72" s="143"/>
      <c r="CC72" s="143"/>
      <c r="CD72" s="143"/>
      <c r="CE72" s="143"/>
      <c r="CF72" s="163"/>
    </row>
    <row r="73" spans="1:84" s="2" customFormat="1" ht="7.5" customHeight="1" x14ac:dyDescent="0.25">
      <c r="A73" s="168"/>
      <c r="B73" s="149"/>
      <c r="C73" s="149"/>
      <c r="D73" s="149"/>
      <c r="E73" s="149"/>
      <c r="F73" s="149"/>
      <c r="G73" s="149"/>
      <c r="H73" s="149"/>
      <c r="I73" s="149"/>
      <c r="J73" s="149"/>
      <c r="K73" s="146"/>
      <c r="L73" s="146"/>
      <c r="M73" s="145"/>
      <c r="N73" s="145"/>
      <c r="O73" s="145"/>
      <c r="P73" s="145"/>
      <c r="Q73" s="145"/>
      <c r="R73" s="145"/>
      <c r="S73" s="145"/>
      <c r="T73" s="145"/>
      <c r="U73" s="164"/>
      <c r="V73" s="168"/>
      <c r="W73" s="149"/>
      <c r="X73" s="149"/>
      <c r="Y73" s="149"/>
      <c r="Z73" s="149"/>
      <c r="AA73" s="149"/>
      <c r="AB73" s="149"/>
      <c r="AC73" s="149"/>
      <c r="AD73" s="149"/>
      <c r="AE73" s="149"/>
      <c r="AF73" s="146"/>
      <c r="AG73" s="146"/>
      <c r="AH73" s="145"/>
      <c r="AI73" s="145"/>
      <c r="AJ73" s="145"/>
      <c r="AK73" s="145"/>
      <c r="AL73" s="145"/>
      <c r="AM73" s="145"/>
      <c r="AN73" s="145"/>
      <c r="AO73" s="145"/>
      <c r="AP73" s="164"/>
      <c r="AQ73" s="168"/>
      <c r="AR73" s="149"/>
      <c r="AS73" s="149"/>
      <c r="AT73" s="149"/>
      <c r="AU73" s="149"/>
      <c r="AV73" s="149"/>
      <c r="AW73" s="149"/>
      <c r="AX73" s="149"/>
      <c r="AY73" s="149"/>
      <c r="AZ73" s="149"/>
      <c r="BA73" s="146"/>
      <c r="BB73" s="146"/>
      <c r="BC73" s="145"/>
      <c r="BD73" s="145"/>
      <c r="BE73" s="145"/>
      <c r="BF73" s="145"/>
      <c r="BG73" s="145"/>
      <c r="BH73" s="145"/>
      <c r="BI73" s="145"/>
      <c r="BJ73" s="145"/>
      <c r="BK73" s="164"/>
      <c r="BL73" s="168"/>
      <c r="BM73" s="149"/>
      <c r="BN73" s="149"/>
      <c r="BO73" s="149"/>
      <c r="BP73" s="149"/>
      <c r="BQ73" s="149"/>
      <c r="BR73" s="149"/>
      <c r="BS73" s="149"/>
      <c r="BT73" s="149"/>
      <c r="BU73" s="149"/>
      <c r="BV73" s="146"/>
      <c r="BW73" s="146"/>
      <c r="BX73" s="145"/>
      <c r="BY73" s="145"/>
      <c r="BZ73" s="145"/>
      <c r="CA73" s="145"/>
      <c r="CB73" s="145"/>
      <c r="CC73" s="145"/>
      <c r="CD73" s="145"/>
      <c r="CE73" s="145"/>
      <c r="CF73" s="164"/>
    </row>
    <row r="74" spans="1:84" s="1" customFormat="1" ht="7.5" customHeight="1" x14ac:dyDescent="0.4">
      <c r="A74" s="169" t="s">
        <v>18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3" t="s">
        <v>1</v>
      </c>
      <c r="L74" s="173"/>
      <c r="M74" s="147"/>
      <c r="N74" s="147"/>
      <c r="O74" s="147"/>
      <c r="P74" s="147"/>
      <c r="Q74" s="147"/>
      <c r="R74" s="147"/>
      <c r="S74" s="147"/>
      <c r="T74" s="147"/>
      <c r="U74" s="148"/>
      <c r="V74" s="169" t="s">
        <v>18</v>
      </c>
      <c r="W74" s="170"/>
      <c r="X74" s="170"/>
      <c r="Y74" s="170"/>
      <c r="Z74" s="170"/>
      <c r="AA74" s="170"/>
      <c r="AB74" s="170"/>
      <c r="AC74" s="170"/>
      <c r="AD74" s="170"/>
      <c r="AE74" s="170"/>
      <c r="AF74" s="173" t="s">
        <v>1</v>
      </c>
      <c r="AG74" s="173"/>
      <c r="AH74" s="147"/>
      <c r="AI74" s="147"/>
      <c r="AJ74" s="147"/>
      <c r="AK74" s="147"/>
      <c r="AL74" s="147"/>
      <c r="AM74" s="147"/>
      <c r="AN74" s="147"/>
      <c r="AO74" s="147"/>
      <c r="AP74" s="148"/>
      <c r="AQ74" s="169" t="s">
        <v>18</v>
      </c>
      <c r="AR74" s="170"/>
      <c r="AS74" s="170"/>
      <c r="AT74" s="170"/>
      <c r="AU74" s="170"/>
      <c r="AV74" s="170"/>
      <c r="AW74" s="170"/>
      <c r="AX74" s="170"/>
      <c r="AY74" s="170"/>
      <c r="AZ74" s="170"/>
      <c r="BA74" s="173" t="s">
        <v>1</v>
      </c>
      <c r="BB74" s="173"/>
      <c r="BC74" s="147"/>
      <c r="BD74" s="147"/>
      <c r="BE74" s="147"/>
      <c r="BF74" s="147"/>
      <c r="BG74" s="147"/>
      <c r="BH74" s="147"/>
      <c r="BI74" s="147"/>
      <c r="BJ74" s="147"/>
      <c r="BK74" s="148"/>
      <c r="BL74" s="169" t="s">
        <v>18</v>
      </c>
      <c r="BM74" s="170"/>
      <c r="BN74" s="170"/>
      <c r="BO74" s="170"/>
      <c r="BP74" s="170"/>
      <c r="BQ74" s="170"/>
      <c r="BR74" s="170"/>
      <c r="BS74" s="170"/>
      <c r="BT74" s="170"/>
      <c r="BU74" s="170"/>
      <c r="BV74" s="173" t="s">
        <v>1</v>
      </c>
      <c r="BW74" s="173"/>
      <c r="BX74" s="147"/>
      <c r="BY74" s="147"/>
      <c r="BZ74" s="147"/>
      <c r="CA74" s="147"/>
      <c r="CB74" s="147"/>
      <c r="CC74" s="147"/>
      <c r="CD74" s="147"/>
      <c r="CE74" s="147"/>
      <c r="CF74" s="148"/>
    </row>
    <row r="75" spans="1:84" ht="7.5" customHeight="1" x14ac:dyDescent="0.25">
      <c r="A75" s="169"/>
      <c r="B75" s="170"/>
      <c r="C75" s="170"/>
      <c r="D75" s="170"/>
      <c r="E75" s="170"/>
      <c r="F75" s="170"/>
      <c r="G75" s="170"/>
      <c r="H75" s="170"/>
      <c r="I75" s="170"/>
      <c r="J75" s="170"/>
      <c r="K75" s="173"/>
      <c r="L75" s="173"/>
      <c r="M75" s="147"/>
      <c r="N75" s="147"/>
      <c r="O75" s="147"/>
      <c r="P75" s="147"/>
      <c r="Q75" s="147"/>
      <c r="R75" s="147"/>
      <c r="S75" s="147"/>
      <c r="T75" s="147"/>
      <c r="U75" s="148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3"/>
      <c r="AG75" s="173"/>
      <c r="AH75" s="147"/>
      <c r="AI75" s="147"/>
      <c r="AJ75" s="147"/>
      <c r="AK75" s="147"/>
      <c r="AL75" s="147"/>
      <c r="AM75" s="147"/>
      <c r="AN75" s="147"/>
      <c r="AO75" s="147"/>
      <c r="AP75" s="148"/>
      <c r="AQ75" s="169"/>
      <c r="AR75" s="170"/>
      <c r="AS75" s="170"/>
      <c r="AT75" s="170"/>
      <c r="AU75" s="170"/>
      <c r="AV75" s="170"/>
      <c r="AW75" s="170"/>
      <c r="AX75" s="170"/>
      <c r="AY75" s="170"/>
      <c r="AZ75" s="170"/>
      <c r="BA75" s="173"/>
      <c r="BB75" s="173"/>
      <c r="BC75" s="147"/>
      <c r="BD75" s="147"/>
      <c r="BE75" s="147"/>
      <c r="BF75" s="147"/>
      <c r="BG75" s="147"/>
      <c r="BH75" s="147"/>
      <c r="BI75" s="147"/>
      <c r="BJ75" s="147"/>
      <c r="BK75" s="148"/>
      <c r="BL75" s="169"/>
      <c r="BM75" s="170"/>
      <c r="BN75" s="170"/>
      <c r="BO75" s="170"/>
      <c r="BP75" s="170"/>
      <c r="BQ75" s="170"/>
      <c r="BR75" s="170"/>
      <c r="BS75" s="170"/>
      <c r="BT75" s="170"/>
      <c r="BU75" s="170"/>
      <c r="BV75" s="173"/>
      <c r="BW75" s="173"/>
      <c r="BX75" s="147"/>
      <c r="BY75" s="147"/>
      <c r="BZ75" s="147"/>
      <c r="CA75" s="147"/>
      <c r="CB75" s="147"/>
      <c r="CC75" s="147"/>
      <c r="CD75" s="147"/>
      <c r="CE75" s="147"/>
      <c r="CF75" s="148"/>
    </row>
    <row r="76" spans="1:84" ht="7.5" customHeight="1" x14ac:dyDescent="0.25">
      <c r="A76" s="171"/>
      <c r="B76" s="172"/>
      <c r="C76" s="172"/>
      <c r="D76" s="172"/>
      <c r="E76" s="172"/>
      <c r="F76" s="172"/>
      <c r="G76" s="172"/>
      <c r="H76" s="172"/>
      <c r="I76" s="172"/>
      <c r="J76" s="172"/>
      <c r="K76" s="173"/>
      <c r="L76" s="173"/>
      <c r="M76" s="149"/>
      <c r="N76" s="149"/>
      <c r="O76" s="149"/>
      <c r="P76" s="149"/>
      <c r="Q76" s="149"/>
      <c r="R76" s="149"/>
      <c r="S76" s="149"/>
      <c r="T76" s="149"/>
      <c r="U76" s="150"/>
      <c r="V76" s="171"/>
      <c r="W76" s="172"/>
      <c r="X76" s="172"/>
      <c r="Y76" s="172"/>
      <c r="Z76" s="172"/>
      <c r="AA76" s="172"/>
      <c r="AB76" s="172"/>
      <c r="AC76" s="172"/>
      <c r="AD76" s="172"/>
      <c r="AE76" s="172"/>
      <c r="AF76" s="173"/>
      <c r="AG76" s="173"/>
      <c r="AH76" s="149"/>
      <c r="AI76" s="149"/>
      <c r="AJ76" s="149"/>
      <c r="AK76" s="149"/>
      <c r="AL76" s="149"/>
      <c r="AM76" s="149"/>
      <c r="AN76" s="149"/>
      <c r="AO76" s="149"/>
      <c r="AP76" s="150"/>
      <c r="AQ76" s="171"/>
      <c r="AR76" s="172"/>
      <c r="AS76" s="172"/>
      <c r="AT76" s="172"/>
      <c r="AU76" s="172"/>
      <c r="AV76" s="172"/>
      <c r="AW76" s="172"/>
      <c r="AX76" s="172"/>
      <c r="AY76" s="172"/>
      <c r="AZ76" s="172"/>
      <c r="BA76" s="173"/>
      <c r="BB76" s="173"/>
      <c r="BC76" s="149"/>
      <c r="BD76" s="149"/>
      <c r="BE76" s="149"/>
      <c r="BF76" s="149"/>
      <c r="BG76" s="149"/>
      <c r="BH76" s="149"/>
      <c r="BI76" s="149"/>
      <c r="BJ76" s="149"/>
      <c r="BK76" s="150"/>
      <c r="BL76" s="171"/>
      <c r="BM76" s="172"/>
      <c r="BN76" s="172"/>
      <c r="BO76" s="172"/>
      <c r="BP76" s="172"/>
      <c r="BQ76" s="172"/>
      <c r="BR76" s="172"/>
      <c r="BS76" s="172"/>
      <c r="BT76" s="172"/>
      <c r="BU76" s="172"/>
      <c r="BV76" s="173"/>
      <c r="BW76" s="173"/>
      <c r="BX76" s="149"/>
      <c r="BY76" s="149"/>
      <c r="BZ76" s="149"/>
      <c r="CA76" s="149"/>
      <c r="CB76" s="149"/>
      <c r="CC76" s="149"/>
      <c r="CD76" s="149"/>
      <c r="CE76" s="149"/>
      <c r="CF76" s="150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74">
        <f ca="1">NOW()</f>
        <v>44305.881530439816</v>
      </c>
      <c r="B79" s="175"/>
      <c r="C79" s="175"/>
      <c r="D79" s="175"/>
      <c r="E79" s="175"/>
      <c r="F79" s="175"/>
      <c r="G79" s="175"/>
      <c r="H79" s="24"/>
      <c r="I79" s="24"/>
      <c r="J79" s="12"/>
      <c r="K79" s="12"/>
      <c r="L79" s="12"/>
      <c r="M79" s="12"/>
      <c r="N79" s="12"/>
      <c r="O79" s="178"/>
      <c r="P79" s="178"/>
      <c r="Q79" s="178"/>
      <c r="R79" s="178"/>
      <c r="S79" s="178"/>
      <c r="T79" s="178"/>
      <c r="U79" s="178"/>
      <c r="V79" s="174">
        <f ca="1">NOW()</f>
        <v>44305.881530439816</v>
      </c>
      <c r="W79" s="175"/>
      <c r="X79" s="175"/>
      <c r="Y79" s="175"/>
      <c r="Z79" s="175"/>
      <c r="AA79" s="175"/>
      <c r="AB79" s="175"/>
      <c r="AC79" s="24"/>
      <c r="AD79" s="24"/>
      <c r="AE79" s="12"/>
      <c r="AF79" s="12"/>
      <c r="AG79" s="12"/>
      <c r="AH79" s="12"/>
      <c r="AI79" s="12"/>
      <c r="AJ79" s="178"/>
      <c r="AK79" s="178"/>
      <c r="AL79" s="178"/>
      <c r="AM79" s="178"/>
      <c r="AN79" s="178"/>
      <c r="AO79" s="178"/>
      <c r="AP79" s="179"/>
      <c r="AQ79" s="174">
        <f ca="1">NOW()</f>
        <v>44305.881530439816</v>
      </c>
      <c r="AR79" s="175"/>
      <c r="AS79" s="175"/>
      <c r="AT79" s="175"/>
      <c r="AU79" s="175"/>
      <c r="AV79" s="175"/>
      <c r="AW79" s="175"/>
      <c r="AX79" s="24"/>
      <c r="AY79" s="24"/>
      <c r="AZ79" s="12"/>
      <c r="BA79" s="12"/>
      <c r="BB79" s="12"/>
      <c r="BC79" s="12"/>
      <c r="BD79" s="12"/>
      <c r="BE79" s="178"/>
      <c r="BF79" s="178"/>
      <c r="BG79" s="178"/>
      <c r="BH79" s="178"/>
      <c r="BI79" s="178"/>
      <c r="BJ79" s="178"/>
      <c r="BK79" s="179"/>
      <c r="BL79" s="174">
        <f ca="1">NOW()</f>
        <v>44305.881530439816</v>
      </c>
      <c r="BM79" s="175"/>
      <c r="BN79" s="175"/>
      <c r="BO79" s="175"/>
      <c r="BP79" s="175"/>
      <c r="BQ79" s="175"/>
      <c r="BR79" s="175"/>
      <c r="BS79" s="24"/>
      <c r="BT79" s="24"/>
      <c r="BU79" s="12"/>
      <c r="BV79" s="12"/>
      <c r="BW79" s="12"/>
      <c r="BX79" s="12"/>
      <c r="BY79" s="12"/>
      <c r="BZ79" s="178"/>
      <c r="CA79" s="178"/>
      <c r="CB79" s="178"/>
      <c r="CC79" s="178"/>
      <c r="CD79" s="178"/>
      <c r="CE79" s="178"/>
      <c r="CF79" s="179"/>
    </row>
    <row r="80" spans="1:84" ht="7.5" customHeight="1" x14ac:dyDescent="0.3">
      <c r="A80" s="176"/>
      <c r="B80" s="177"/>
      <c r="C80" s="177"/>
      <c r="D80" s="177"/>
      <c r="E80" s="177"/>
      <c r="F80" s="177"/>
      <c r="G80" s="177"/>
      <c r="H80" s="26"/>
      <c r="I80" s="26"/>
      <c r="J80" s="27"/>
      <c r="K80" s="27"/>
      <c r="L80" s="27"/>
      <c r="M80" s="27"/>
      <c r="N80" s="27"/>
      <c r="O80" s="180"/>
      <c r="P80" s="180"/>
      <c r="Q80" s="180"/>
      <c r="R80" s="180"/>
      <c r="S80" s="180"/>
      <c r="T80" s="180"/>
      <c r="U80" s="180"/>
      <c r="V80" s="176"/>
      <c r="W80" s="177"/>
      <c r="X80" s="177"/>
      <c r="Y80" s="177"/>
      <c r="Z80" s="177"/>
      <c r="AA80" s="177"/>
      <c r="AB80" s="177"/>
      <c r="AC80" s="26"/>
      <c r="AD80" s="26"/>
      <c r="AE80" s="27"/>
      <c r="AF80" s="27"/>
      <c r="AG80" s="27"/>
      <c r="AH80" s="27"/>
      <c r="AI80" s="27"/>
      <c r="AJ80" s="180"/>
      <c r="AK80" s="180"/>
      <c r="AL80" s="180"/>
      <c r="AM80" s="180"/>
      <c r="AN80" s="180"/>
      <c r="AO80" s="180"/>
      <c r="AP80" s="181"/>
      <c r="AQ80" s="176"/>
      <c r="AR80" s="177"/>
      <c r="AS80" s="177"/>
      <c r="AT80" s="177"/>
      <c r="AU80" s="177"/>
      <c r="AV80" s="177"/>
      <c r="AW80" s="177"/>
      <c r="AX80" s="26"/>
      <c r="AY80" s="26"/>
      <c r="AZ80" s="27"/>
      <c r="BA80" s="27"/>
      <c r="BB80" s="27"/>
      <c r="BC80" s="27"/>
      <c r="BD80" s="27"/>
      <c r="BE80" s="180"/>
      <c r="BF80" s="180"/>
      <c r="BG80" s="180"/>
      <c r="BH80" s="180"/>
      <c r="BI80" s="180"/>
      <c r="BJ80" s="180"/>
      <c r="BK80" s="181"/>
      <c r="BL80" s="176"/>
      <c r="BM80" s="177"/>
      <c r="BN80" s="177"/>
      <c r="BO80" s="177"/>
      <c r="BP80" s="177"/>
      <c r="BQ80" s="177"/>
      <c r="BR80" s="177"/>
      <c r="BS80" s="26"/>
      <c r="BT80" s="26"/>
      <c r="BU80" s="27"/>
      <c r="BV80" s="27"/>
      <c r="BW80" s="27"/>
      <c r="BX80" s="27"/>
      <c r="BY80" s="27"/>
      <c r="BZ80" s="180"/>
      <c r="CA80" s="180"/>
      <c r="CB80" s="180"/>
      <c r="CC80" s="180"/>
      <c r="CD80" s="180"/>
      <c r="CE80" s="180"/>
      <c r="CF80" s="181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 t="str">
        <f>Results!B15</f>
        <v>FREE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51" t="str">
        <f>Results!$A$1</f>
        <v>&gt;&gt;Tournament name&lt;&lt;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3"/>
      <c r="V82" s="151" t="str">
        <f>Results!$A$1</f>
        <v>&gt;&gt;Tournament name&lt;&lt;</v>
      </c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3"/>
      <c r="AQ82" s="151" t="str">
        <f>Results!$A$1</f>
        <v>&gt;&gt;Tournament name&lt;&lt;</v>
      </c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3"/>
      <c r="BL82" s="151" t="str">
        <f>Results!$A$1</f>
        <v>&gt;&gt;Tournament name&lt;&lt;</v>
      </c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3"/>
    </row>
    <row r="83" spans="1:84" ht="7.5" customHeight="1" x14ac:dyDescent="0.25">
      <c r="A83" s="151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  <c r="V83" s="151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3"/>
      <c r="AQ83" s="151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3"/>
      <c r="BL83" s="151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3"/>
    </row>
    <row r="84" spans="1:84" ht="7.5" customHeight="1" x14ac:dyDescent="0.25">
      <c r="A84" s="151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3"/>
      <c r="V84" s="151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3"/>
      <c r="AQ84" s="151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3"/>
      <c r="BL84" s="151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3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54" t="s">
        <v>43</v>
      </c>
      <c r="B86" s="155"/>
      <c r="C86" s="155"/>
      <c r="D86" s="155"/>
      <c r="E86" s="155"/>
      <c r="F86" s="155"/>
      <c r="G86" s="155"/>
      <c r="H86" s="155"/>
      <c r="I86" s="155"/>
      <c r="J86" s="9"/>
      <c r="K86" s="9"/>
      <c r="L86" s="10"/>
      <c r="M86" s="9"/>
      <c r="N86" s="155" t="s">
        <v>42</v>
      </c>
      <c r="O86" s="155"/>
      <c r="P86" s="155"/>
      <c r="Q86" s="155"/>
      <c r="R86" s="155"/>
      <c r="S86" s="155"/>
      <c r="T86" s="155"/>
      <c r="U86" s="158"/>
      <c r="V86" s="154" t="s">
        <v>44</v>
      </c>
      <c r="W86" s="155"/>
      <c r="X86" s="155"/>
      <c r="Y86" s="155"/>
      <c r="Z86" s="155"/>
      <c r="AA86" s="155"/>
      <c r="AB86" s="155"/>
      <c r="AC86" s="155"/>
      <c r="AD86" s="155"/>
      <c r="AE86" s="9"/>
      <c r="AF86" s="9"/>
      <c r="AG86" s="10"/>
      <c r="AH86" s="9"/>
      <c r="AI86" s="155" t="s">
        <v>39</v>
      </c>
      <c r="AJ86" s="155"/>
      <c r="AK86" s="155"/>
      <c r="AL86" s="155"/>
      <c r="AM86" s="155"/>
      <c r="AN86" s="155"/>
      <c r="AO86" s="155"/>
      <c r="AP86" s="158"/>
      <c r="AQ86" s="154" t="s">
        <v>44</v>
      </c>
      <c r="AR86" s="155"/>
      <c r="AS86" s="155"/>
      <c r="AT86" s="155"/>
      <c r="AU86" s="155"/>
      <c r="AV86" s="155"/>
      <c r="AW86" s="155"/>
      <c r="AX86" s="155"/>
      <c r="AY86" s="155"/>
      <c r="AZ86" s="9"/>
      <c r="BA86" s="9"/>
      <c r="BB86" s="10"/>
      <c r="BC86" s="9"/>
      <c r="BD86" s="155" t="s">
        <v>41</v>
      </c>
      <c r="BE86" s="155"/>
      <c r="BF86" s="155"/>
      <c r="BG86" s="155"/>
      <c r="BH86" s="155"/>
      <c r="BI86" s="155"/>
      <c r="BJ86" s="155"/>
      <c r="BK86" s="158"/>
      <c r="BL86" s="154" t="s">
        <v>44</v>
      </c>
      <c r="BM86" s="155"/>
      <c r="BN86" s="155"/>
      <c r="BO86" s="155"/>
      <c r="BP86" s="155"/>
      <c r="BQ86" s="155"/>
      <c r="BR86" s="155"/>
      <c r="BS86" s="155"/>
      <c r="BT86" s="155"/>
      <c r="BU86" s="9"/>
      <c r="BV86" s="9"/>
      <c r="BW86" s="10"/>
      <c r="BX86" s="9"/>
      <c r="BY86" s="155" t="s">
        <v>42</v>
      </c>
      <c r="BZ86" s="155"/>
      <c r="CA86" s="155"/>
      <c r="CB86" s="155"/>
      <c r="CC86" s="155"/>
      <c r="CD86" s="155"/>
      <c r="CE86" s="155"/>
      <c r="CF86" s="158"/>
    </row>
    <row r="87" spans="1:84" ht="7.5" customHeight="1" x14ac:dyDescent="0.25">
      <c r="A87" s="156"/>
      <c r="B87" s="157"/>
      <c r="C87" s="157"/>
      <c r="D87" s="157"/>
      <c r="E87" s="157"/>
      <c r="F87" s="157"/>
      <c r="G87" s="157"/>
      <c r="H87" s="157"/>
      <c r="I87" s="157"/>
      <c r="J87" s="9"/>
      <c r="K87" s="9"/>
      <c r="L87" s="9"/>
      <c r="M87" s="9"/>
      <c r="N87" s="157"/>
      <c r="O87" s="157"/>
      <c r="P87" s="157"/>
      <c r="Q87" s="157"/>
      <c r="R87" s="157"/>
      <c r="S87" s="157"/>
      <c r="T87" s="157"/>
      <c r="U87" s="159"/>
      <c r="V87" s="156"/>
      <c r="W87" s="157"/>
      <c r="X87" s="157"/>
      <c r="Y87" s="157"/>
      <c r="Z87" s="157"/>
      <c r="AA87" s="157"/>
      <c r="AB87" s="157"/>
      <c r="AC87" s="157"/>
      <c r="AD87" s="157"/>
      <c r="AE87" s="9"/>
      <c r="AF87" s="9"/>
      <c r="AG87" s="9"/>
      <c r="AH87" s="9"/>
      <c r="AI87" s="157"/>
      <c r="AJ87" s="157"/>
      <c r="AK87" s="157"/>
      <c r="AL87" s="157"/>
      <c r="AM87" s="157"/>
      <c r="AN87" s="157"/>
      <c r="AO87" s="157"/>
      <c r="AP87" s="159"/>
      <c r="AQ87" s="156"/>
      <c r="AR87" s="157"/>
      <c r="AS87" s="157"/>
      <c r="AT87" s="157"/>
      <c r="AU87" s="157"/>
      <c r="AV87" s="157"/>
      <c r="AW87" s="157"/>
      <c r="AX87" s="157"/>
      <c r="AY87" s="157"/>
      <c r="AZ87" s="9"/>
      <c r="BA87" s="9"/>
      <c r="BB87" s="9"/>
      <c r="BC87" s="9"/>
      <c r="BD87" s="157"/>
      <c r="BE87" s="157"/>
      <c r="BF87" s="157"/>
      <c r="BG87" s="157"/>
      <c r="BH87" s="157"/>
      <c r="BI87" s="157"/>
      <c r="BJ87" s="157"/>
      <c r="BK87" s="159"/>
      <c r="BL87" s="156"/>
      <c r="BM87" s="157"/>
      <c r="BN87" s="157"/>
      <c r="BO87" s="157"/>
      <c r="BP87" s="157"/>
      <c r="BQ87" s="157"/>
      <c r="BR87" s="157"/>
      <c r="BS87" s="157"/>
      <c r="BT87" s="157"/>
      <c r="BU87" s="9"/>
      <c r="BV87" s="9"/>
      <c r="BW87" s="9"/>
      <c r="BX87" s="9"/>
      <c r="BY87" s="157"/>
      <c r="BZ87" s="157"/>
      <c r="CA87" s="157"/>
      <c r="CB87" s="157"/>
      <c r="CC87" s="157"/>
      <c r="CD87" s="157"/>
      <c r="CE87" s="157"/>
      <c r="CF87" s="159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82">
        <v>4</v>
      </c>
      <c r="I89" s="182"/>
      <c r="J89" s="182"/>
      <c r="K89" s="140" t="s">
        <v>1</v>
      </c>
      <c r="L89" s="182">
        <v>5</v>
      </c>
      <c r="M89" s="182"/>
      <c r="N89" s="182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82">
        <v>1</v>
      </c>
      <c r="AD89" s="182"/>
      <c r="AE89" s="182"/>
      <c r="AF89" s="140" t="s">
        <v>1</v>
      </c>
      <c r="AG89" s="182">
        <v>4</v>
      </c>
      <c r="AH89" s="182"/>
      <c r="AI89" s="182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82">
        <v>6</v>
      </c>
      <c r="AY89" s="182"/>
      <c r="AZ89" s="182"/>
      <c r="BA89" s="140" t="s">
        <v>1</v>
      </c>
      <c r="BB89" s="182">
        <v>5</v>
      </c>
      <c r="BC89" s="182"/>
      <c r="BD89" s="182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82">
        <v>2</v>
      </c>
      <c r="BT89" s="182"/>
      <c r="BU89" s="182"/>
      <c r="BV89" s="140" t="s">
        <v>1</v>
      </c>
      <c r="BW89" s="182">
        <v>3</v>
      </c>
      <c r="BX89" s="182"/>
      <c r="BY89" s="182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83"/>
      <c r="I90" s="183"/>
      <c r="J90" s="183"/>
      <c r="K90" s="141"/>
      <c r="L90" s="183"/>
      <c r="M90" s="183"/>
      <c r="N90" s="183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83"/>
      <c r="AD90" s="183"/>
      <c r="AE90" s="183"/>
      <c r="AF90" s="141"/>
      <c r="AG90" s="183"/>
      <c r="AH90" s="183"/>
      <c r="AI90" s="183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83"/>
      <c r="AY90" s="183"/>
      <c r="AZ90" s="183"/>
      <c r="BA90" s="141"/>
      <c r="BB90" s="183"/>
      <c r="BC90" s="183"/>
      <c r="BD90" s="183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83"/>
      <c r="BT90" s="183"/>
      <c r="BU90" s="183"/>
      <c r="BV90" s="141"/>
      <c r="BW90" s="183"/>
      <c r="BX90" s="183"/>
      <c r="BY90" s="183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191" customFormat="1" ht="7.5" customHeight="1" x14ac:dyDescent="0.25">
      <c r="A92" s="188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90"/>
      <c r="V92" s="188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90"/>
      <c r="AQ92" s="188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90"/>
      <c r="BL92" s="188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90"/>
    </row>
    <row r="93" spans="1:84" s="191" customFormat="1" ht="7.5" customHeight="1" x14ac:dyDescent="0.25">
      <c r="A93" s="192">
        <f>Results!B11</f>
        <v>0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>
        <f>Results!B13</f>
        <v>0</v>
      </c>
      <c r="M93" s="193"/>
      <c r="N93" s="193"/>
      <c r="O93" s="193"/>
      <c r="P93" s="193"/>
      <c r="Q93" s="193"/>
      <c r="R93" s="193"/>
      <c r="S93" s="193"/>
      <c r="T93" s="193"/>
      <c r="U93" s="194"/>
      <c r="V93" s="192">
        <f>Results!B5</f>
        <v>0</v>
      </c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>
        <f>Results!B11</f>
        <v>0</v>
      </c>
      <c r="AH93" s="193"/>
      <c r="AI93" s="193"/>
      <c r="AJ93" s="193"/>
      <c r="AK93" s="193"/>
      <c r="AL93" s="193"/>
      <c r="AM93" s="193"/>
      <c r="AN93" s="193"/>
      <c r="AO93" s="193"/>
      <c r="AP93" s="194"/>
      <c r="AQ93" s="192" t="str">
        <f>Results!B15</f>
        <v>FREE</v>
      </c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>
        <f>Results!B13</f>
        <v>0</v>
      </c>
      <c r="BC93" s="193"/>
      <c r="BD93" s="193"/>
      <c r="BE93" s="193"/>
      <c r="BF93" s="193"/>
      <c r="BG93" s="193"/>
      <c r="BH93" s="193"/>
      <c r="BI93" s="193"/>
      <c r="BJ93" s="193"/>
      <c r="BK93" s="194"/>
      <c r="BL93" s="192">
        <f>Results!B7</f>
        <v>0</v>
      </c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>
        <f>Results!B9</f>
        <v>0</v>
      </c>
      <c r="BX93" s="193"/>
      <c r="BY93" s="193"/>
      <c r="BZ93" s="193"/>
      <c r="CA93" s="193"/>
      <c r="CB93" s="193"/>
      <c r="CC93" s="193"/>
      <c r="CD93" s="193"/>
      <c r="CE93" s="193"/>
      <c r="CF93" s="194"/>
    </row>
    <row r="94" spans="1:84" s="191" customFormat="1" ht="7.5" customHeight="1" x14ac:dyDescent="0.2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4"/>
      <c r="V94" s="195"/>
      <c r="W94" s="196"/>
      <c r="X94" s="196"/>
      <c r="Y94" s="196"/>
      <c r="Z94" s="196"/>
      <c r="AA94" s="196"/>
      <c r="AB94" s="196"/>
      <c r="AC94" s="196"/>
      <c r="AD94" s="196"/>
      <c r="AE94" s="196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4"/>
      <c r="AQ94" s="195"/>
      <c r="AR94" s="196"/>
      <c r="AS94" s="196"/>
      <c r="AT94" s="196"/>
      <c r="AU94" s="196"/>
      <c r="AV94" s="196"/>
      <c r="AW94" s="196"/>
      <c r="AX94" s="196"/>
      <c r="AY94" s="196"/>
      <c r="AZ94" s="196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4"/>
      <c r="BL94" s="195"/>
      <c r="BM94" s="196"/>
      <c r="BN94" s="196"/>
      <c r="BO94" s="196"/>
      <c r="BP94" s="196"/>
      <c r="BQ94" s="196"/>
      <c r="BR94" s="196"/>
      <c r="BS94" s="196"/>
      <c r="BT94" s="196"/>
      <c r="BU94" s="196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4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42" t="s">
        <v>5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6">
        <v>1</v>
      </c>
      <c r="L96" s="146"/>
      <c r="M96" s="147"/>
      <c r="N96" s="147"/>
      <c r="O96" s="147"/>
      <c r="P96" s="147"/>
      <c r="Q96" s="147"/>
      <c r="R96" s="147"/>
      <c r="S96" s="147"/>
      <c r="T96" s="147"/>
      <c r="U96" s="148"/>
      <c r="V96" s="142" t="s">
        <v>5</v>
      </c>
      <c r="W96" s="143"/>
      <c r="X96" s="143"/>
      <c r="Y96" s="143"/>
      <c r="Z96" s="143"/>
      <c r="AA96" s="143"/>
      <c r="AB96" s="143"/>
      <c r="AC96" s="143"/>
      <c r="AD96" s="143"/>
      <c r="AE96" s="143"/>
      <c r="AF96" s="146">
        <v>1</v>
      </c>
      <c r="AG96" s="146"/>
      <c r="AH96" s="147"/>
      <c r="AI96" s="147"/>
      <c r="AJ96" s="147"/>
      <c r="AK96" s="147"/>
      <c r="AL96" s="147"/>
      <c r="AM96" s="147"/>
      <c r="AN96" s="147"/>
      <c r="AO96" s="147"/>
      <c r="AP96" s="148"/>
      <c r="AQ96" s="142" t="s">
        <v>5</v>
      </c>
      <c r="AR96" s="143"/>
      <c r="AS96" s="143"/>
      <c r="AT96" s="143"/>
      <c r="AU96" s="143"/>
      <c r="AV96" s="143"/>
      <c r="AW96" s="143"/>
      <c r="AX96" s="143"/>
      <c r="AY96" s="143"/>
      <c r="AZ96" s="143"/>
      <c r="BA96" s="146">
        <v>1</v>
      </c>
      <c r="BB96" s="146"/>
      <c r="BC96" s="147"/>
      <c r="BD96" s="147"/>
      <c r="BE96" s="147"/>
      <c r="BF96" s="147"/>
      <c r="BG96" s="147"/>
      <c r="BH96" s="147"/>
      <c r="BI96" s="147"/>
      <c r="BJ96" s="147"/>
      <c r="BK96" s="148"/>
      <c r="BL96" s="142" t="s">
        <v>5</v>
      </c>
      <c r="BM96" s="143"/>
      <c r="BN96" s="143"/>
      <c r="BO96" s="143"/>
      <c r="BP96" s="143"/>
      <c r="BQ96" s="143"/>
      <c r="BR96" s="143"/>
      <c r="BS96" s="143"/>
      <c r="BT96" s="143"/>
      <c r="BU96" s="143"/>
      <c r="BV96" s="146">
        <v>1</v>
      </c>
      <c r="BW96" s="146"/>
      <c r="BX96" s="147"/>
      <c r="BY96" s="147"/>
      <c r="BZ96" s="147"/>
      <c r="CA96" s="147"/>
      <c r="CB96" s="147"/>
      <c r="CC96" s="147"/>
      <c r="CD96" s="147"/>
      <c r="CE96" s="147"/>
      <c r="CF96" s="148"/>
    </row>
    <row r="97" spans="1:84" ht="7.5" customHeight="1" x14ac:dyDescent="0.25">
      <c r="A97" s="142"/>
      <c r="B97" s="143"/>
      <c r="C97" s="143"/>
      <c r="D97" s="143"/>
      <c r="E97" s="143"/>
      <c r="F97" s="143"/>
      <c r="G97" s="143"/>
      <c r="H97" s="143"/>
      <c r="I97" s="143"/>
      <c r="J97" s="143"/>
      <c r="K97" s="146"/>
      <c r="L97" s="146"/>
      <c r="M97" s="147"/>
      <c r="N97" s="147"/>
      <c r="O97" s="147"/>
      <c r="P97" s="147"/>
      <c r="Q97" s="147"/>
      <c r="R97" s="147"/>
      <c r="S97" s="147"/>
      <c r="T97" s="147"/>
      <c r="U97" s="148"/>
      <c r="V97" s="142"/>
      <c r="W97" s="143"/>
      <c r="X97" s="143"/>
      <c r="Y97" s="143"/>
      <c r="Z97" s="143"/>
      <c r="AA97" s="143"/>
      <c r="AB97" s="143"/>
      <c r="AC97" s="143"/>
      <c r="AD97" s="143"/>
      <c r="AE97" s="143"/>
      <c r="AF97" s="146"/>
      <c r="AG97" s="146"/>
      <c r="AH97" s="147"/>
      <c r="AI97" s="147"/>
      <c r="AJ97" s="147"/>
      <c r="AK97" s="147"/>
      <c r="AL97" s="147"/>
      <c r="AM97" s="147"/>
      <c r="AN97" s="147"/>
      <c r="AO97" s="147"/>
      <c r="AP97" s="148"/>
      <c r="AQ97" s="142"/>
      <c r="AR97" s="143"/>
      <c r="AS97" s="143"/>
      <c r="AT97" s="143"/>
      <c r="AU97" s="143"/>
      <c r="AV97" s="143"/>
      <c r="AW97" s="143"/>
      <c r="AX97" s="143"/>
      <c r="AY97" s="143"/>
      <c r="AZ97" s="143"/>
      <c r="BA97" s="146"/>
      <c r="BB97" s="146"/>
      <c r="BC97" s="147"/>
      <c r="BD97" s="147"/>
      <c r="BE97" s="147"/>
      <c r="BF97" s="147"/>
      <c r="BG97" s="147"/>
      <c r="BH97" s="147"/>
      <c r="BI97" s="147"/>
      <c r="BJ97" s="147"/>
      <c r="BK97" s="148"/>
      <c r="BL97" s="142"/>
      <c r="BM97" s="143"/>
      <c r="BN97" s="143"/>
      <c r="BO97" s="143"/>
      <c r="BP97" s="143"/>
      <c r="BQ97" s="143"/>
      <c r="BR97" s="143"/>
      <c r="BS97" s="143"/>
      <c r="BT97" s="143"/>
      <c r="BU97" s="143"/>
      <c r="BV97" s="146"/>
      <c r="BW97" s="146"/>
      <c r="BX97" s="147"/>
      <c r="BY97" s="147"/>
      <c r="BZ97" s="147"/>
      <c r="CA97" s="147"/>
      <c r="CB97" s="147"/>
      <c r="CC97" s="147"/>
      <c r="CD97" s="147"/>
      <c r="CE97" s="147"/>
      <c r="CF97" s="148"/>
    </row>
    <row r="98" spans="1:84" ht="7.5" customHeight="1" x14ac:dyDescent="0.25">
      <c r="A98" s="144"/>
      <c r="B98" s="145"/>
      <c r="C98" s="145"/>
      <c r="D98" s="145"/>
      <c r="E98" s="145"/>
      <c r="F98" s="145"/>
      <c r="G98" s="145"/>
      <c r="H98" s="145"/>
      <c r="I98" s="145"/>
      <c r="J98" s="145"/>
      <c r="K98" s="146"/>
      <c r="L98" s="146"/>
      <c r="M98" s="149"/>
      <c r="N98" s="149"/>
      <c r="O98" s="149"/>
      <c r="P98" s="149"/>
      <c r="Q98" s="149"/>
      <c r="R98" s="149"/>
      <c r="S98" s="149"/>
      <c r="T98" s="149"/>
      <c r="U98" s="150"/>
      <c r="V98" s="144"/>
      <c r="W98" s="145"/>
      <c r="X98" s="145"/>
      <c r="Y98" s="145"/>
      <c r="Z98" s="145"/>
      <c r="AA98" s="145"/>
      <c r="AB98" s="145"/>
      <c r="AC98" s="145"/>
      <c r="AD98" s="145"/>
      <c r="AE98" s="145"/>
      <c r="AF98" s="146"/>
      <c r="AG98" s="146"/>
      <c r="AH98" s="149"/>
      <c r="AI98" s="149"/>
      <c r="AJ98" s="149"/>
      <c r="AK98" s="149"/>
      <c r="AL98" s="149"/>
      <c r="AM98" s="149"/>
      <c r="AN98" s="149"/>
      <c r="AO98" s="149"/>
      <c r="AP98" s="150"/>
      <c r="AQ98" s="144"/>
      <c r="AR98" s="145"/>
      <c r="AS98" s="145"/>
      <c r="AT98" s="145"/>
      <c r="AU98" s="145"/>
      <c r="AV98" s="145"/>
      <c r="AW98" s="145"/>
      <c r="AX98" s="145"/>
      <c r="AY98" s="145"/>
      <c r="AZ98" s="145"/>
      <c r="BA98" s="146"/>
      <c r="BB98" s="146"/>
      <c r="BC98" s="149"/>
      <c r="BD98" s="149"/>
      <c r="BE98" s="149"/>
      <c r="BF98" s="149"/>
      <c r="BG98" s="149"/>
      <c r="BH98" s="149"/>
      <c r="BI98" s="149"/>
      <c r="BJ98" s="149"/>
      <c r="BK98" s="150"/>
      <c r="BL98" s="144"/>
      <c r="BM98" s="145"/>
      <c r="BN98" s="145"/>
      <c r="BO98" s="145"/>
      <c r="BP98" s="145"/>
      <c r="BQ98" s="145"/>
      <c r="BR98" s="145"/>
      <c r="BS98" s="145"/>
      <c r="BT98" s="145"/>
      <c r="BU98" s="145"/>
      <c r="BV98" s="146"/>
      <c r="BW98" s="146"/>
      <c r="BX98" s="149"/>
      <c r="BY98" s="149"/>
      <c r="BZ98" s="149"/>
      <c r="CA98" s="149"/>
      <c r="CB98" s="149"/>
      <c r="CC98" s="149"/>
      <c r="CD98" s="149"/>
      <c r="CE98" s="149"/>
      <c r="CF98" s="150"/>
    </row>
    <row r="99" spans="1:84" s="2" customFormat="1" ht="7.5" customHeight="1" x14ac:dyDescent="0.25">
      <c r="A99" s="160"/>
      <c r="B99" s="146"/>
      <c r="C99" s="146"/>
      <c r="D99" s="146"/>
      <c r="E99" s="146"/>
      <c r="F99" s="146"/>
      <c r="G99" s="146"/>
      <c r="H99" s="146"/>
      <c r="I99" s="146"/>
      <c r="J99" s="146"/>
      <c r="K99" s="146">
        <v>2</v>
      </c>
      <c r="L99" s="146"/>
      <c r="M99" s="143" t="s">
        <v>5</v>
      </c>
      <c r="N99" s="143"/>
      <c r="O99" s="143"/>
      <c r="P99" s="143"/>
      <c r="Q99" s="143"/>
      <c r="R99" s="143"/>
      <c r="S99" s="143"/>
      <c r="T99" s="143"/>
      <c r="U99" s="163"/>
      <c r="V99" s="160"/>
      <c r="W99" s="146"/>
      <c r="X99" s="146"/>
      <c r="Y99" s="146"/>
      <c r="Z99" s="146"/>
      <c r="AA99" s="146"/>
      <c r="AB99" s="146"/>
      <c r="AC99" s="146"/>
      <c r="AD99" s="146"/>
      <c r="AE99" s="146"/>
      <c r="AF99" s="146">
        <v>2</v>
      </c>
      <c r="AG99" s="146"/>
      <c r="AH99" s="143" t="s">
        <v>5</v>
      </c>
      <c r="AI99" s="143"/>
      <c r="AJ99" s="143"/>
      <c r="AK99" s="143"/>
      <c r="AL99" s="143"/>
      <c r="AM99" s="143"/>
      <c r="AN99" s="143"/>
      <c r="AO99" s="143"/>
      <c r="AP99" s="163"/>
      <c r="AQ99" s="160" t="str">
        <f>Results!B15</f>
        <v>FREE</v>
      </c>
      <c r="AR99" s="146"/>
      <c r="AS99" s="146"/>
      <c r="AT99" s="146"/>
      <c r="AU99" s="146"/>
      <c r="AV99" s="146"/>
      <c r="AW99" s="146"/>
      <c r="AX99" s="146"/>
      <c r="AY99" s="146"/>
      <c r="AZ99" s="146"/>
      <c r="BA99" s="146">
        <v>2</v>
      </c>
      <c r="BB99" s="146"/>
      <c r="BC99" s="143" t="s">
        <v>5</v>
      </c>
      <c r="BD99" s="143"/>
      <c r="BE99" s="143"/>
      <c r="BF99" s="143"/>
      <c r="BG99" s="143"/>
      <c r="BH99" s="143"/>
      <c r="BI99" s="143"/>
      <c r="BJ99" s="143"/>
      <c r="BK99" s="163"/>
      <c r="BL99" s="160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>
        <v>2</v>
      </c>
      <c r="BW99" s="146"/>
      <c r="BX99" s="143" t="s">
        <v>5</v>
      </c>
      <c r="BY99" s="143"/>
      <c r="BZ99" s="143"/>
      <c r="CA99" s="143"/>
      <c r="CB99" s="143"/>
      <c r="CC99" s="143"/>
      <c r="CD99" s="143"/>
      <c r="CE99" s="143"/>
      <c r="CF99" s="163"/>
    </row>
    <row r="100" spans="1:84" s="1" customFormat="1" ht="7.5" customHeight="1" x14ac:dyDescent="0.4">
      <c r="A100" s="160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3"/>
      <c r="N100" s="143"/>
      <c r="O100" s="143"/>
      <c r="P100" s="143"/>
      <c r="Q100" s="143"/>
      <c r="R100" s="143"/>
      <c r="S100" s="143"/>
      <c r="T100" s="143"/>
      <c r="U100" s="163"/>
      <c r="V100" s="160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3"/>
      <c r="AI100" s="143"/>
      <c r="AJ100" s="143"/>
      <c r="AK100" s="143"/>
      <c r="AL100" s="143"/>
      <c r="AM100" s="143"/>
      <c r="AN100" s="143"/>
      <c r="AO100" s="143"/>
      <c r="AP100" s="163"/>
      <c r="AQ100" s="160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3"/>
      <c r="BD100" s="143"/>
      <c r="BE100" s="143"/>
      <c r="BF100" s="143"/>
      <c r="BG100" s="143"/>
      <c r="BH100" s="143"/>
      <c r="BI100" s="143"/>
      <c r="BJ100" s="143"/>
      <c r="BK100" s="163"/>
      <c r="BL100" s="160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3"/>
      <c r="BY100" s="143"/>
      <c r="BZ100" s="143"/>
      <c r="CA100" s="143"/>
      <c r="CB100" s="143"/>
      <c r="CC100" s="143"/>
      <c r="CD100" s="143"/>
      <c r="CE100" s="143"/>
      <c r="CF100" s="163"/>
    </row>
    <row r="101" spans="1:84" ht="7.5" customHeight="1" x14ac:dyDescent="0.25">
      <c r="A101" s="161"/>
      <c r="B101" s="162"/>
      <c r="C101" s="162"/>
      <c r="D101" s="162"/>
      <c r="E101" s="162"/>
      <c r="F101" s="162"/>
      <c r="G101" s="162"/>
      <c r="H101" s="162"/>
      <c r="I101" s="162"/>
      <c r="J101" s="162"/>
      <c r="K101" s="146"/>
      <c r="L101" s="146"/>
      <c r="M101" s="145"/>
      <c r="N101" s="145"/>
      <c r="O101" s="145"/>
      <c r="P101" s="145"/>
      <c r="Q101" s="145"/>
      <c r="R101" s="145"/>
      <c r="S101" s="145"/>
      <c r="T101" s="145"/>
      <c r="U101" s="164"/>
      <c r="V101" s="161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46"/>
      <c r="AG101" s="146"/>
      <c r="AH101" s="145"/>
      <c r="AI101" s="145"/>
      <c r="AJ101" s="145"/>
      <c r="AK101" s="145"/>
      <c r="AL101" s="145"/>
      <c r="AM101" s="145"/>
      <c r="AN101" s="145"/>
      <c r="AO101" s="145"/>
      <c r="AP101" s="164"/>
      <c r="AQ101" s="161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46"/>
      <c r="BB101" s="146"/>
      <c r="BC101" s="145"/>
      <c r="BD101" s="145"/>
      <c r="BE101" s="145"/>
      <c r="BF101" s="145"/>
      <c r="BG101" s="145"/>
      <c r="BH101" s="145"/>
      <c r="BI101" s="145"/>
      <c r="BJ101" s="145"/>
      <c r="BK101" s="164"/>
      <c r="BL101" s="161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46"/>
      <c r="BW101" s="146"/>
      <c r="BX101" s="145"/>
      <c r="BY101" s="145"/>
      <c r="BZ101" s="145"/>
      <c r="CA101" s="145"/>
      <c r="CB101" s="145"/>
      <c r="CC101" s="145"/>
      <c r="CD101" s="145"/>
      <c r="CE101" s="145"/>
      <c r="CF101" s="164"/>
    </row>
    <row r="102" spans="1:84" ht="7.5" customHeight="1" x14ac:dyDescent="0.25">
      <c r="A102" s="142" t="s">
        <v>5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6">
        <v>3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65"/>
      <c r="V102" s="142" t="s">
        <v>5</v>
      </c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6">
        <v>3</v>
      </c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65"/>
      <c r="AQ102" s="142" t="s">
        <v>5</v>
      </c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6">
        <v>3</v>
      </c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65"/>
      <c r="BL102" s="142" t="s">
        <v>5</v>
      </c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6">
        <v>3</v>
      </c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65"/>
    </row>
    <row r="103" spans="1:84" ht="7.5" customHeight="1" x14ac:dyDescent="0.25">
      <c r="A103" s="14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65"/>
      <c r="V103" s="142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65"/>
      <c r="AQ103" s="142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65"/>
      <c r="BL103" s="142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65"/>
    </row>
    <row r="104" spans="1:84" ht="7.5" customHeight="1" x14ac:dyDescent="0.25">
      <c r="A104" s="1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6"/>
      <c r="L104" s="146"/>
      <c r="M104" s="162"/>
      <c r="N104" s="162"/>
      <c r="O104" s="162"/>
      <c r="P104" s="162"/>
      <c r="Q104" s="162"/>
      <c r="R104" s="162"/>
      <c r="S104" s="162"/>
      <c r="T104" s="162"/>
      <c r="U104" s="166"/>
      <c r="V104" s="144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6"/>
      <c r="AG104" s="146"/>
      <c r="AH104" s="162"/>
      <c r="AI104" s="162"/>
      <c r="AJ104" s="162"/>
      <c r="AK104" s="162"/>
      <c r="AL104" s="162"/>
      <c r="AM104" s="162"/>
      <c r="AN104" s="162"/>
      <c r="AO104" s="162"/>
      <c r="AP104" s="166"/>
      <c r="AQ104" s="144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6"/>
      <c r="BB104" s="146"/>
      <c r="BC104" s="162"/>
      <c r="BD104" s="162"/>
      <c r="BE104" s="162"/>
      <c r="BF104" s="162"/>
      <c r="BG104" s="162"/>
      <c r="BH104" s="162"/>
      <c r="BI104" s="162"/>
      <c r="BJ104" s="162"/>
      <c r="BK104" s="166"/>
      <c r="BL104" s="144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6"/>
      <c r="BW104" s="146"/>
      <c r="BX104" s="162"/>
      <c r="BY104" s="162"/>
      <c r="BZ104" s="162"/>
      <c r="CA104" s="162"/>
      <c r="CB104" s="162"/>
      <c r="CC104" s="162"/>
      <c r="CD104" s="162"/>
      <c r="CE104" s="162"/>
      <c r="CF104" s="166"/>
    </row>
    <row r="105" spans="1:84" ht="7.5" customHeight="1" x14ac:dyDescent="0.25">
      <c r="A105" s="160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>
        <v>4</v>
      </c>
      <c r="L105" s="146"/>
      <c r="M105" s="143" t="s">
        <v>5</v>
      </c>
      <c r="N105" s="143"/>
      <c r="O105" s="143"/>
      <c r="P105" s="143"/>
      <c r="Q105" s="143"/>
      <c r="R105" s="143"/>
      <c r="S105" s="143"/>
      <c r="T105" s="143"/>
      <c r="U105" s="163"/>
      <c r="V105" s="160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>
        <v>4</v>
      </c>
      <c r="AG105" s="146"/>
      <c r="AH105" s="143" t="s">
        <v>5</v>
      </c>
      <c r="AI105" s="143"/>
      <c r="AJ105" s="143"/>
      <c r="AK105" s="143"/>
      <c r="AL105" s="143"/>
      <c r="AM105" s="143"/>
      <c r="AN105" s="143"/>
      <c r="AO105" s="143"/>
      <c r="AP105" s="163"/>
      <c r="AQ105" s="160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>
        <v>4</v>
      </c>
      <c r="BB105" s="146"/>
      <c r="BC105" s="143" t="s">
        <v>5</v>
      </c>
      <c r="BD105" s="143"/>
      <c r="BE105" s="143"/>
      <c r="BF105" s="143"/>
      <c r="BG105" s="143"/>
      <c r="BH105" s="143"/>
      <c r="BI105" s="143"/>
      <c r="BJ105" s="143"/>
      <c r="BK105" s="163"/>
      <c r="BL105" s="160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>
        <v>4</v>
      </c>
      <c r="BW105" s="146"/>
      <c r="BX105" s="143" t="s">
        <v>5</v>
      </c>
      <c r="BY105" s="143"/>
      <c r="BZ105" s="143"/>
      <c r="CA105" s="143"/>
      <c r="CB105" s="143"/>
      <c r="CC105" s="143"/>
      <c r="CD105" s="143"/>
      <c r="CE105" s="143"/>
      <c r="CF105" s="163"/>
    </row>
    <row r="106" spans="1:84" ht="7.5" customHeight="1" x14ac:dyDescent="0.25">
      <c r="A106" s="160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3"/>
      <c r="N106" s="143"/>
      <c r="O106" s="143"/>
      <c r="P106" s="143"/>
      <c r="Q106" s="143"/>
      <c r="R106" s="143"/>
      <c r="S106" s="143"/>
      <c r="T106" s="143"/>
      <c r="U106" s="163"/>
      <c r="V106" s="160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3"/>
      <c r="AI106" s="143"/>
      <c r="AJ106" s="143"/>
      <c r="AK106" s="143"/>
      <c r="AL106" s="143"/>
      <c r="AM106" s="143"/>
      <c r="AN106" s="143"/>
      <c r="AO106" s="143"/>
      <c r="AP106" s="163"/>
      <c r="AQ106" s="160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3"/>
      <c r="BD106" s="143"/>
      <c r="BE106" s="143"/>
      <c r="BF106" s="143"/>
      <c r="BG106" s="143"/>
      <c r="BH106" s="143"/>
      <c r="BI106" s="143"/>
      <c r="BJ106" s="143"/>
      <c r="BK106" s="163"/>
      <c r="BL106" s="160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3"/>
      <c r="BY106" s="143"/>
      <c r="BZ106" s="143"/>
      <c r="CA106" s="143"/>
      <c r="CB106" s="143"/>
      <c r="CC106" s="143"/>
      <c r="CD106" s="143"/>
      <c r="CE106" s="143"/>
      <c r="CF106" s="163"/>
    </row>
    <row r="107" spans="1:84" ht="7.5" customHeight="1" x14ac:dyDescent="0.25">
      <c r="A107" s="161"/>
      <c r="B107" s="162"/>
      <c r="C107" s="162"/>
      <c r="D107" s="162"/>
      <c r="E107" s="162"/>
      <c r="F107" s="162"/>
      <c r="G107" s="162"/>
      <c r="H107" s="162"/>
      <c r="I107" s="162"/>
      <c r="J107" s="162"/>
      <c r="K107" s="146"/>
      <c r="L107" s="146"/>
      <c r="M107" s="145"/>
      <c r="N107" s="145"/>
      <c r="O107" s="145"/>
      <c r="P107" s="145"/>
      <c r="Q107" s="145"/>
      <c r="R107" s="145"/>
      <c r="S107" s="145"/>
      <c r="T107" s="145"/>
      <c r="U107" s="164"/>
      <c r="V107" s="161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46"/>
      <c r="AG107" s="146"/>
      <c r="AH107" s="145"/>
      <c r="AI107" s="145"/>
      <c r="AJ107" s="145"/>
      <c r="AK107" s="145"/>
      <c r="AL107" s="145"/>
      <c r="AM107" s="145"/>
      <c r="AN107" s="145"/>
      <c r="AO107" s="145"/>
      <c r="AP107" s="164"/>
      <c r="AQ107" s="161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46"/>
      <c r="BB107" s="146"/>
      <c r="BC107" s="145"/>
      <c r="BD107" s="145"/>
      <c r="BE107" s="145"/>
      <c r="BF107" s="145"/>
      <c r="BG107" s="145"/>
      <c r="BH107" s="145"/>
      <c r="BI107" s="145"/>
      <c r="BJ107" s="145"/>
      <c r="BK107" s="164"/>
      <c r="BL107" s="161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46"/>
      <c r="BW107" s="146"/>
      <c r="BX107" s="145"/>
      <c r="BY107" s="145"/>
      <c r="BZ107" s="145"/>
      <c r="CA107" s="145"/>
      <c r="CB107" s="145"/>
      <c r="CC107" s="145"/>
      <c r="CD107" s="145"/>
      <c r="CE107" s="145"/>
      <c r="CF107" s="164"/>
    </row>
    <row r="108" spans="1:84" ht="7.5" customHeight="1" x14ac:dyDescent="0.25">
      <c r="A108" s="142" t="s">
        <v>5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6">
        <v>5</v>
      </c>
      <c r="L108" s="146"/>
      <c r="M108" s="146"/>
      <c r="N108" s="146"/>
      <c r="O108" s="146"/>
      <c r="P108" s="146"/>
      <c r="Q108" s="146"/>
      <c r="R108" s="146"/>
      <c r="S108" s="146"/>
      <c r="T108" s="146"/>
      <c r="U108" s="165"/>
      <c r="V108" s="142" t="s">
        <v>5</v>
      </c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6">
        <v>5</v>
      </c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65"/>
      <c r="AQ108" s="142" t="s">
        <v>5</v>
      </c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6">
        <v>5</v>
      </c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65"/>
      <c r="BL108" s="142" t="s">
        <v>5</v>
      </c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6">
        <v>5</v>
      </c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65"/>
    </row>
    <row r="109" spans="1:84" ht="7.5" customHeight="1" x14ac:dyDescent="0.25">
      <c r="A109" s="14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65"/>
      <c r="V109" s="142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65"/>
      <c r="AQ109" s="142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65"/>
      <c r="BL109" s="142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65"/>
    </row>
    <row r="110" spans="1:84" ht="7.5" customHeight="1" x14ac:dyDescent="0.25">
      <c r="A110" s="144"/>
      <c r="B110" s="145"/>
      <c r="C110" s="145"/>
      <c r="D110" s="145"/>
      <c r="E110" s="145"/>
      <c r="F110" s="145"/>
      <c r="G110" s="145"/>
      <c r="H110" s="145"/>
      <c r="I110" s="145"/>
      <c r="J110" s="145"/>
      <c r="K110" s="146"/>
      <c r="L110" s="146"/>
      <c r="M110" s="162"/>
      <c r="N110" s="162"/>
      <c r="O110" s="162"/>
      <c r="P110" s="162"/>
      <c r="Q110" s="162"/>
      <c r="R110" s="162"/>
      <c r="S110" s="162"/>
      <c r="T110" s="162"/>
      <c r="U110" s="166"/>
      <c r="V110" s="144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6"/>
      <c r="AG110" s="146"/>
      <c r="AH110" s="162"/>
      <c r="AI110" s="162"/>
      <c r="AJ110" s="162"/>
      <c r="AK110" s="162"/>
      <c r="AL110" s="162"/>
      <c r="AM110" s="162"/>
      <c r="AN110" s="162"/>
      <c r="AO110" s="162"/>
      <c r="AP110" s="166"/>
      <c r="AQ110" s="144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6"/>
      <c r="BB110" s="146"/>
      <c r="BC110" s="162"/>
      <c r="BD110" s="162"/>
      <c r="BE110" s="162"/>
      <c r="BF110" s="162"/>
      <c r="BG110" s="162"/>
      <c r="BH110" s="162"/>
      <c r="BI110" s="162"/>
      <c r="BJ110" s="162"/>
      <c r="BK110" s="166"/>
      <c r="BL110" s="144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6"/>
      <c r="BW110" s="146"/>
      <c r="BX110" s="162"/>
      <c r="BY110" s="162"/>
      <c r="BZ110" s="162"/>
      <c r="CA110" s="162"/>
      <c r="CB110" s="162"/>
      <c r="CC110" s="162"/>
      <c r="CD110" s="162"/>
      <c r="CE110" s="162"/>
      <c r="CF110" s="166"/>
    </row>
    <row r="111" spans="1:84" ht="7.5" customHeight="1" x14ac:dyDescent="0.25">
      <c r="A111" s="16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6">
        <v>6</v>
      </c>
      <c r="L111" s="146"/>
      <c r="M111" s="143" t="s">
        <v>5</v>
      </c>
      <c r="N111" s="143"/>
      <c r="O111" s="143"/>
      <c r="P111" s="143"/>
      <c r="Q111" s="143"/>
      <c r="R111" s="143"/>
      <c r="S111" s="143"/>
      <c r="T111" s="143"/>
      <c r="U111" s="163"/>
      <c r="V111" s="16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6">
        <v>6</v>
      </c>
      <c r="AG111" s="146"/>
      <c r="AH111" s="143" t="s">
        <v>5</v>
      </c>
      <c r="AI111" s="143"/>
      <c r="AJ111" s="143"/>
      <c r="AK111" s="143"/>
      <c r="AL111" s="143"/>
      <c r="AM111" s="143"/>
      <c r="AN111" s="143"/>
      <c r="AO111" s="143"/>
      <c r="AP111" s="163"/>
      <c r="AQ111" s="16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6">
        <v>6</v>
      </c>
      <c r="BB111" s="146"/>
      <c r="BC111" s="143" t="s">
        <v>5</v>
      </c>
      <c r="BD111" s="143"/>
      <c r="BE111" s="143"/>
      <c r="BF111" s="143"/>
      <c r="BG111" s="143"/>
      <c r="BH111" s="143"/>
      <c r="BI111" s="143"/>
      <c r="BJ111" s="143"/>
      <c r="BK111" s="163"/>
      <c r="BL111" s="16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6">
        <v>6</v>
      </c>
      <c r="BW111" s="146"/>
      <c r="BX111" s="143" t="s">
        <v>5</v>
      </c>
      <c r="BY111" s="143"/>
      <c r="BZ111" s="143"/>
      <c r="CA111" s="143"/>
      <c r="CB111" s="143"/>
      <c r="CC111" s="143"/>
      <c r="CD111" s="143"/>
      <c r="CE111" s="143"/>
      <c r="CF111" s="163"/>
    </row>
    <row r="112" spans="1:84" ht="7.5" customHeight="1" x14ac:dyDescent="0.25">
      <c r="A112" s="16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6"/>
      <c r="L112" s="146"/>
      <c r="M112" s="143"/>
      <c r="N112" s="143"/>
      <c r="O112" s="143"/>
      <c r="P112" s="143"/>
      <c r="Q112" s="143"/>
      <c r="R112" s="143"/>
      <c r="S112" s="143"/>
      <c r="T112" s="143"/>
      <c r="U112" s="163"/>
      <c r="V112" s="16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6"/>
      <c r="AG112" s="146"/>
      <c r="AH112" s="143"/>
      <c r="AI112" s="143"/>
      <c r="AJ112" s="143"/>
      <c r="AK112" s="143"/>
      <c r="AL112" s="143"/>
      <c r="AM112" s="143"/>
      <c r="AN112" s="143"/>
      <c r="AO112" s="143"/>
      <c r="AP112" s="163"/>
      <c r="AQ112" s="16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6"/>
      <c r="BB112" s="146"/>
      <c r="BC112" s="143"/>
      <c r="BD112" s="143"/>
      <c r="BE112" s="143"/>
      <c r="BF112" s="143"/>
      <c r="BG112" s="143"/>
      <c r="BH112" s="143"/>
      <c r="BI112" s="143"/>
      <c r="BJ112" s="143"/>
      <c r="BK112" s="163"/>
      <c r="BL112" s="16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6"/>
      <c r="BW112" s="146"/>
      <c r="BX112" s="143"/>
      <c r="BY112" s="143"/>
      <c r="BZ112" s="143"/>
      <c r="CA112" s="143"/>
      <c r="CB112" s="143"/>
      <c r="CC112" s="143"/>
      <c r="CD112" s="143"/>
      <c r="CE112" s="143"/>
      <c r="CF112" s="163"/>
    </row>
    <row r="113" spans="1:84" s="2" customFormat="1" ht="7.5" customHeight="1" x14ac:dyDescent="0.25">
      <c r="A113" s="16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6"/>
      <c r="L113" s="146"/>
      <c r="M113" s="145"/>
      <c r="N113" s="145"/>
      <c r="O113" s="145"/>
      <c r="P113" s="145"/>
      <c r="Q113" s="145"/>
      <c r="R113" s="145"/>
      <c r="S113" s="145"/>
      <c r="T113" s="145"/>
      <c r="U113" s="164"/>
      <c r="V113" s="168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6"/>
      <c r="AG113" s="146"/>
      <c r="AH113" s="145"/>
      <c r="AI113" s="145"/>
      <c r="AJ113" s="145"/>
      <c r="AK113" s="145"/>
      <c r="AL113" s="145"/>
      <c r="AM113" s="145"/>
      <c r="AN113" s="145"/>
      <c r="AO113" s="145"/>
      <c r="AP113" s="164"/>
      <c r="AQ113" s="168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6"/>
      <c r="BB113" s="146"/>
      <c r="BC113" s="145"/>
      <c r="BD113" s="145"/>
      <c r="BE113" s="145"/>
      <c r="BF113" s="145"/>
      <c r="BG113" s="145"/>
      <c r="BH113" s="145"/>
      <c r="BI113" s="145"/>
      <c r="BJ113" s="145"/>
      <c r="BK113" s="164"/>
      <c r="BL113" s="168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6"/>
      <c r="BW113" s="146"/>
      <c r="BX113" s="145"/>
      <c r="BY113" s="145"/>
      <c r="BZ113" s="145"/>
      <c r="CA113" s="145"/>
      <c r="CB113" s="145"/>
      <c r="CC113" s="145"/>
      <c r="CD113" s="145"/>
      <c r="CE113" s="145"/>
      <c r="CF113" s="164"/>
    </row>
    <row r="114" spans="1:84" s="1" customFormat="1" ht="7.5" customHeight="1" x14ac:dyDescent="0.4">
      <c r="A114" s="169" t="s">
        <v>18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3" t="s">
        <v>1</v>
      </c>
      <c r="L114" s="173"/>
      <c r="M114" s="147"/>
      <c r="N114" s="147"/>
      <c r="O114" s="147"/>
      <c r="P114" s="147"/>
      <c r="Q114" s="147"/>
      <c r="R114" s="147"/>
      <c r="S114" s="147"/>
      <c r="T114" s="147"/>
      <c r="U114" s="148"/>
      <c r="V114" s="169" t="s">
        <v>18</v>
      </c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3" t="s">
        <v>1</v>
      </c>
      <c r="AG114" s="173"/>
      <c r="AH114" s="147"/>
      <c r="AI114" s="147"/>
      <c r="AJ114" s="147"/>
      <c r="AK114" s="147"/>
      <c r="AL114" s="147"/>
      <c r="AM114" s="147"/>
      <c r="AN114" s="147"/>
      <c r="AO114" s="147"/>
      <c r="AP114" s="148"/>
      <c r="AQ114" s="169" t="s">
        <v>18</v>
      </c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3" t="s">
        <v>1</v>
      </c>
      <c r="BB114" s="173"/>
      <c r="BC114" s="147"/>
      <c r="BD114" s="147"/>
      <c r="BE114" s="147"/>
      <c r="BF114" s="147"/>
      <c r="BG114" s="147"/>
      <c r="BH114" s="147"/>
      <c r="BI114" s="147"/>
      <c r="BJ114" s="147"/>
      <c r="BK114" s="148"/>
      <c r="BL114" s="169" t="s">
        <v>18</v>
      </c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3" t="s">
        <v>1</v>
      </c>
      <c r="BW114" s="173"/>
      <c r="BX114" s="147"/>
      <c r="BY114" s="147"/>
      <c r="BZ114" s="147"/>
      <c r="CA114" s="147"/>
      <c r="CB114" s="147"/>
      <c r="CC114" s="147"/>
      <c r="CD114" s="147"/>
      <c r="CE114" s="147"/>
      <c r="CF114" s="148"/>
    </row>
    <row r="115" spans="1:84" ht="7.5" customHeight="1" x14ac:dyDescent="0.25">
      <c r="A115" s="169"/>
      <c r="B115" s="170"/>
      <c r="C115" s="170"/>
      <c r="D115" s="170"/>
      <c r="E115" s="170"/>
      <c r="F115" s="170"/>
      <c r="G115" s="170"/>
      <c r="H115" s="170"/>
      <c r="I115" s="170"/>
      <c r="J115" s="170"/>
      <c r="K115" s="173"/>
      <c r="L115" s="173"/>
      <c r="M115" s="147"/>
      <c r="N115" s="147"/>
      <c r="O115" s="147"/>
      <c r="P115" s="147"/>
      <c r="Q115" s="147"/>
      <c r="R115" s="147"/>
      <c r="S115" s="147"/>
      <c r="T115" s="147"/>
      <c r="U115" s="148"/>
      <c r="V115" s="169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3"/>
      <c r="AG115" s="173"/>
      <c r="AH115" s="147"/>
      <c r="AI115" s="147"/>
      <c r="AJ115" s="147"/>
      <c r="AK115" s="147"/>
      <c r="AL115" s="147"/>
      <c r="AM115" s="147"/>
      <c r="AN115" s="147"/>
      <c r="AO115" s="147"/>
      <c r="AP115" s="148"/>
      <c r="AQ115" s="169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3"/>
      <c r="BB115" s="173"/>
      <c r="BC115" s="147"/>
      <c r="BD115" s="147"/>
      <c r="BE115" s="147"/>
      <c r="BF115" s="147"/>
      <c r="BG115" s="147"/>
      <c r="BH115" s="147"/>
      <c r="BI115" s="147"/>
      <c r="BJ115" s="147"/>
      <c r="BK115" s="148"/>
      <c r="BL115" s="169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3"/>
      <c r="BW115" s="173"/>
      <c r="BX115" s="147"/>
      <c r="BY115" s="147"/>
      <c r="BZ115" s="147"/>
      <c r="CA115" s="147"/>
      <c r="CB115" s="147"/>
      <c r="CC115" s="147"/>
      <c r="CD115" s="147"/>
      <c r="CE115" s="147"/>
      <c r="CF115" s="148"/>
    </row>
    <row r="116" spans="1:84" ht="7.5" customHeight="1" x14ac:dyDescent="0.25">
      <c r="A116" s="171"/>
      <c r="B116" s="172"/>
      <c r="C116" s="172"/>
      <c r="D116" s="172"/>
      <c r="E116" s="172"/>
      <c r="F116" s="172"/>
      <c r="G116" s="172"/>
      <c r="H116" s="172"/>
      <c r="I116" s="172"/>
      <c r="J116" s="172"/>
      <c r="K116" s="173"/>
      <c r="L116" s="173"/>
      <c r="M116" s="149"/>
      <c r="N116" s="149"/>
      <c r="O116" s="149"/>
      <c r="P116" s="149"/>
      <c r="Q116" s="149"/>
      <c r="R116" s="149"/>
      <c r="S116" s="149"/>
      <c r="T116" s="149"/>
      <c r="U116" s="150"/>
      <c r="V116" s="171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3"/>
      <c r="AG116" s="173"/>
      <c r="AH116" s="149"/>
      <c r="AI116" s="149"/>
      <c r="AJ116" s="149"/>
      <c r="AK116" s="149"/>
      <c r="AL116" s="149"/>
      <c r="AM116" s="149"/>
      <c r="AN116" s="149"/>
      <c r="AO116" s="149"/>
      <c r="AP116" s="150"/>
      <c r="AQ116" s="171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3"/>
      <c r="BB116" s="173"/>
      <c r="BC116" s="149"/>
      <c r="BD116" s="149"/>
      <c r="BE116" s="149"/>
      <c r="BF116" s="149"/>
      <c r="BG116" s="149"/>
      <c r="BH116" s="149"/>
      <c r="BI116" s="149"/>
      <c r="BJ116" s="149"/>
      <c r="BK116" s="150"/>
      <c r="BL116" s="171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3"/>
      <c r="BW116" s="173"/>
      <c r="BX116" s="149"/>
      <c r="BY116" s="149"/>
      <c r="BZ116" s="149"/>
      <c r="CA116" s="149"/>
      <c r="CB116" s="149"/>
      <c r="CC116" s="149"/>
      <c r="CD116" s="149"/>
      <c r="CE116" s="149"/>
      <c r="CF116" s="150"/>
    </row>
    <row r="117" spans="1:84" ht="7.5" customHeight="1" x14ac:dyDescent="0.3">
      <c r="A117" s="28" t="s">
        <v>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35</v>
      </c>
      <c r="N117" s="12"/>
      <c r="O117" s="12"/>
      <c r="P117" s="12"/>
      <c r="Q117" s="12"/>
      <c r="R117" s="12"/>
      <c r="S117" s="12"/>
      <c r="T117" s="12"/>
      <c r="U117" s="21"/>
      <c r="V117" s="28" t="s">
        <v>35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35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35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35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35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35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74">
        <f ca="1">NOW()</f>
        <v>44305.881530439816</v>
      </c>
      <c r="B119" s="175"/>
      <c r="C119" s="175"/>
      <c r="D119" s="175"/>
      <c r="E119" s="175"/>
      <c r="F119" s="175"/>
      <c r="G119" s="175"/>
      <c r="H119" s="24"/>
      <c r="I119" s="24"/>
      <c r="J119" s="12"/>
      <c r="K119" s="12"/>
      <c r="L119" s="12"/>
      <c r="M119" s="12"/>
      <c r="N119" s="12"/>
      <c r="O119" s="178"/>
      <c r="P119" s="178"/>
      <c r="Q119" s="178"/>
      <c r="R119" s="178"/>
      <c r="S119" s="178"/>
      <c r="T119" s="178"/>
      <c r="U119" s="178"/>
      <c r="V119" s="174">
        <f ca="1">NOW()</f>
        <v>44305.881530439816</v>
      </c>
      <c r="W119" s="175"/>
      <c r="X119" s="175"/>
      <c r="Y119" s="175"/>
      <c r="Z119" s="175"/>
      <c r="AA119" s="175"/>
      <c r="AB119" s="175"/>
      <c r="AC119" s="24"/>
      <c r="AD119" s="24"/>
      <c r="AE119" s="12"/>
      <c r="AF119" s="12"/>
      <c r="AG119" s="12"/>
      <c r="AH119" s="12"/>
      <c r="AI119" s="12"/>
      <c r="AJ119" s="178"/>
      <c r="AK119" s="178"/>
      <c r="AL119" s="178"/>
      <c r="AM119" s="178"/>
      <c r="AN119" s="178"/>
      <c r="AO119" s="178"/>
      <c r="AP119" s="179"/>
      <c r="AQ119" s="174">
        <f ca="1">NOW()</f>
        <v>44305.881530439816</v>
      </c>
      <c r="AR119" s="175"/>
      <c r="AS119" s="175"/>
      <c r="AT119" s="175"/>
      <c r="AU119" s="175"/>
      <c r="AV119" s="175"/>
      <c r="AW119" s="175"/>
      <c r="AX119" s="24"/>
      <c r="AY119" s="24"/>
      <c r="AZ119" s="12"/>
      <c r="BA119" s="12"/>
      <c r="BB119" s="12"/>
      <c r="BC119" s="12"/>
      <c r="BD119" s="12"/>
      <c r="BE119" s="178"/>
      <c r="BF119" s="178"/>
      <c r="BG119" s="178"/>
      <c r="BH119" s="178"/>
      <c r="BI119" s="178"/>
      <c r="BJ119" s="178"/>
      <c r="BK119" s="179"/>
      <c r="BL119" s="174">
        <f ca="1">NOW()</f>
        <v>44305.881530439816</v>
      </c>
      <c r="BM119" s="175"/>
      <c r="BN119" s="175"/>
      <c r="BO119" s="175"/>
      <c r="BP119" s="175"/>
      <c r="BQ119" s="175"/>
      <c r="BR119" s="175"/>
      <c r="BS119" s="24"/>
      <c r="BT119" s="24"/>
      <c r="BU119" s="12"/>
      <c r="BV119" s="12"/>
      <c r="BW119" s="12"/>
      <c r="BX119" s="12"/>
      <c r="BY119" s="12"/>
      <c r="BZ119" s="178"/>
      <c r="CA119" s="178"/>
      <c r="CB119" s="178"/>
      <c r="CC119" s="178"/>
      <c r="CD119" s="178"/>
      <c r="CE119" s="178"/>
      <c r="CF119" s="179"/>
    </row>
    <row r="120" spans="1:84" ht="7.5" customHeight="1" x14ac:dyDescent="0.3">
      <c r="A120" s="176"/>
      <c r="B120" s="177"/>
      <c r="C120" s="177"/>
      <c r="D120" s="177"/>
      <c r="E120" s="177"/>
      <c r="F120" s="177"/>
      <c r="G120" s="177"/>
      <c r="H120" s="26"/>
      <c r="I120" s="26"/>
      <c r="J120" s="27"/>
      <c r="K120" s="27"/>
      <c r="L120" s="27"/>
      <c r="M120" s="27"/>
      <c r="N120" s="27"/>
      <c r="O120" s="180"/>
      <c r="P120" s="180"/>
      <c r="Q120" s="180"/>
      <c r="R120" s="180"/>
      <c r="S120" s="180"/>
      <c r="T120" s="180"/>
      <c r="U120" s="180"/>
      <c r="V120" s="176"/>
      <c r="W120" s="177"/>
      <c r="X120" s="177"/>
      <c r="Y120" s="177"/>
      <c r="Z120" s="177"/>
      <c r="AA120" s="177"/>
      <c r="AB120" s="177"/>
      <c r="AC120" s="26"/>
      <c r="AD120" s="26"/>
      <c r="AE120" s="27"/>
      <c r="AF120" s="27"/>
      <c r="AG120" s="27"/>
      <c r="AH120" s="27"/>
      <c r="AI120" s="27"/>
      <c r="AJ120" s="180"/>
      <c r="AK120" s="180"/>
      <c r="AL120" s="180"/>
      <c r="AM120" s="180"/>
      <c r="AN120" s="180"/>
      <c r="AO120" s="180"/>
      <c r="AP120" s="181"/>
      <c r="AQ120" s="176"/>
      <c r="AR120" s="177"/>
      <c r="AS120" s="177"/>
      <c r="AT120" s="177"/>
      <c r="AU120" s="177"/>
      <c r="AV120" s="177"/>
      <c r="AW120" s="177"/>
      <c r="AX120" s="26"/>
      <c r="AY120" s="26"/>
      <c r="AZ120" s="27"/>
      <c r="BA120" s="27"/>
      <c r="BB120" s="27"/>
      <c r="BC120" s="27"/>
      <c r="BD120" s="27"/>
      <c r="BE120" s="180"/>
      <c r="BF120" s="180"/>
      <c r="BG120" s="180"/>
      <c r="BH120" s="180"/>
      <c r="BI120" s="180"/>
      <c r="BJ120" s="180"/>
      <c r="BK120" s="181"/>
      <c r="BL120" s="176"/>
      <c r="BM120" s="177"/>
      <c r="BN120" s="177"/>
      <c r="BO120" s="177"/>
      <c r="BP120" s="177"/>
      <c r="BQ120" s="177"/>
      <c r="BR120" s="177"/>
      <c r="BS120" s="26"/>
      <c r="BT120" s="26"/>
      <c r="BU120" s="27"/>
      <c r="BV120" s="27"/>
      <c r="BW120" s="27"/>
      <c r="BX120" s="27"/>
      <c r="BY120" s="27"/>
      <c r="BZ120" s="180"/>
      <c r="CA120" s="180"/>
      <c r="CB120" s="180"/>
      <c r="CC120" s="180"/>
      <c r="CD120" s="180"/>
      <c r="CE120" s="180"/>
      <c r="CF120" s="181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51" t="str">
        <f>Results!$A$1</f>
        <v>&gt;&gt;Tournament name&lt;&lt;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3"/>
      <c r="V122" s="151" t="str">
        <f>Results!$A$1</f>
        <v>&gt;&gt;Tournament name&lt;&lt;</v>
      </c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3"/>
      <c r="AQ122" s="151" t="str">
        <f>Results!$A$1</f>
        <v>&gt;&gt;Tournament name&lt;&lt;</v>
      </c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3"/>
      <c r="BL122" s="151" t="str">
        <f>Results!$A$1</f>
        <v>&gt;&gt;Tournament name&lt;&lt;</v>
      </c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3"/>
    </row>
    <row r="123" spans="1:84" ht="7.5" customHeight="1" x14ac:dyDescent="0.25">
      <c r="A123" s="151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3"/>
      <c r="V123" s="15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3"/>
      <c r="AQ123" s="151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3"/>
      <c r="BL123" s="151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3"/>
    </row>
    <row r="124" spans="1:84" ht="7.5" customHeight="1" x14ac:dyDescent="0.25">
      <c r="A124" s="151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3"/>
      <c r="V124" s="15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3"/>
      <c r="AQ124" s="151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3"/>
      <c r="BL124" s="151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3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54" t="s">
        <v>45</v>
      </c>
      <c r="B126" s="155"/>
      <c r="C126" s="155"/>
      <c r="D126" s="155"/>
      <c r="E126" s="155"/>
      <c r="F126" s="155"/>
      <c r="G126" s="155"/>
      <c r="H126" s="155"/>
      <c r="I126" s="155"/>
      <c r="J126" s="9"/>
      <c r="K126" s="9"/>
      <c r="L126" s="10"/>
      <c r="M126" s="9"/>
      <c r="N126" s="155" t="s">
        <v>39</v>
      </c>
      <c r="O126" s="155"/>
      <c r="P126" s="155"/>
      <c r="Q126" s="155"/>
      <c r="R126" s="155"/>
      <c r="S126" s="155"/>
      <c r="T126" s="155"/>
      <c r="U126" s="158"/>
      <c r="V126" s="154" t="s">
        <v>45</v>
      </c>
      <c r="W126" s="155"/>
      <c r="X126" s="155"/>
      <c r="Y126" s="155"/>
      <c r="Z126" s="155"/>
      <c r="AA126" s="155"/>
      <c r="AB126" s="155"/>
      <c r="AC126" s="155"/>
      <c r="AD126" s="155"/>
      <c r="AE126" s="9"/>
      <c r="AF126" s="9"/>
      <c r="AG126" s="10"/>
      <c r="AH126" s="9"/>
      <c r="AI126" s="155" t="s">
        <v>41</v>
      </c>
      <c r="AJ126" s="155"/>
      <c r="AK126" s="155"/>
      <c r="AL126" s="155"/>
      <c r="AM126" s="155"/>
      <c r="AN126" s="155"/>
      <c r="AO126" s="155"/>
      <c r="AP126" s="158"/>
      <c r="AQ126" s="154" t="s">
        <v>45</v>
      </c>
      <c r="AR126" s="155"/>
      <c r="AS126" s="155"/>
      <c r="AT126" s="155"/>
      <c r="AU126" s="155"/>
      <c r="AV126" s="155"/>
      <c r="AW126" s="155"/>
      <c r="AX126" s="155"/>
      <c r="AY126" s="155"/>
      <c r="AZ126" s="9"/>
      <c r="BA126" s="9"/>
      <c r="BB126" s="10"/>
      <c r="BC126" s="9"/>
      <c r="BD126" s="155" t="s">
        <v>42</v>
      </c>
      <c r="BE126" s="155"/>
      <c r="BF126" s="155"/>
      <c r="BG126" s="155"/>
      <c r="BH126" s="155"/>
      <c r="BI126" s="155"/>
      <c r="BJ126" s="155"/>
      <c r="BK126" s="158"/>
      <c r="BL126" s="154" t="s">
        <v>46</v>
      </c>
      <c r="BM126" s="155"/>
      <c r="BN126" s="155"/>
      <c r="BO126" s="155"/>
      <c r="BP126" s="155"/>
      <c r="BQ126" s="155"/>
      <c r="BR126" s="155"/>
      <c r="BS126" s="155"/>
      <c r="BT126" s="155"/>
      <c r="BU126" s="9"/>
      <c r="BV126" s="9"/>
      <c r="BW126" s="10"/>
      <c r="BX126" s="9"/>
      <c r="BY126" s="155" t="s">
        <v>47</v>
      </c>
      <c r="BZ126" s="155"/>
      <c r="CA126" s="155"/>
      <c r="CB126" s="155"/>
      <c r="CC126" s="155"/>
      <c r="CD126" s="155"/>
      <c r="CE126" s="155"/>
      <c r="CF126" s="158"/>
    </row>
    <row r="127" spans="1:84" ht="7.5" customHeight="1" x14ac:dyDescent="0.25">
      <c r="A127" s="156"/>
      <c r="B127" s="157"/>
      <c r="C127" s="157"/>
      <c r="D127" s="157"/>
      <c r="E127" s="157"/>
      <c r="F127" s="157"/>
      <c r="G127" s="157"/>
      <c r="H127" s="157"/>
      <c r="I127" s="157"/>
      <c r="J127" s="9"/>
      <c r="K127" s="9"/>
      <c r="L127" s="9"/>
      <c r="M127" s="9"/>
      <c r="N127" s="157"/>
      <c r="O127" s="157"/>
      <c r="P127" s="157"/>
      <c r="Q127" s="157"/>
      <c r="R127" s="157"/>
      <c r="S127" s="157"/>
      <c r="T127" s="157"/>
      <c r="U127" s="159"/>
      <c r="V127" s="156"/>
      <c r="W127" s="157"/>
      <c r="X127" s="157"/>
      <c r="Y127" s="157"/>
      <c r="Z127" s="157"/>
      <c r="AA127" s="157"/>
      <c r="AB127" s="157"/>
      <c r="AC127" s="157"/>
      <c r="AD127" s="157"/>
      <c r="AE127" s="9"/>
      <c r="AF127" s="9"/>
      <c r="AG127" s="9"/>
      <c r="AH127" s="9"/>
      <c r="AI127" s="157"/>
      <c r="AJ127" s="157"/>
      <c r="AK127" s="157"/>
      <c r="AL127" s="157"/>
      <c r="AM127" s="157"/>
      <c r="AN127" s="157"/>
      <c r="AO127" s="157"/>
      <c r="AP127" s="159"/>
      <c r="AQ127" s="156"/>
      <c r="AR127" s="157"/>
      <c r="AS127" s="157"/>
      <c r="AT127" s="157"/>
      <c r="AU127" s="157"/>
      <c r="AV127" s="157"/>
      <c r="AW127" s="157"/>
      <c r="AX127" s="157"/>
      <c r="AY127" s="157"/>
      <c r="AZ127" s="9"/>
      <c r="BA127" s="9"/>
      <c r="BB127" s="9"/>
      <c r="BC127" s="9"/>
      <c r="BD127" s="157"/>
      <c r="BE127" s="157"/>
      <c r="BF127" s="157"/>
      <c r="BG127" s="157"/>
      <c r="BH127" s="157"/>
      <c r="BI127" s="157"/>
      <c r="BJ127" s="157"/>
      <c r="BK127" s="159"/>
      <c r="BL127" s="156"/>
      <c r="BM127" s="157"/>
      <c r="BN127" s="157"/>
      <c r="BO127" s="157"/>
      <c r="BP127" s="157"/>
      <c r="BQ127" s="157"/>
      <c r="BR127" s="157"/>
      <c r="BS127" s="157"/>
      <c r="BT127" s="157"/>
      <c r="BU127" s="9"/>
      <c r="BV127" s="9"/>
      <c r="BW127" s="9"/>
      <c r="BX127" s="9"/>
      <c r="BY127" s="157"/>
      <c r="BZ127" s="157"/>
      <c r="CA127" s="157"/>
      <c r="CB127" s="157"/>
      <c r="CC127" s="157"/>
      <c r="CD127" s="157"/>
      <c r="CE127" s="157"/>
      <c r="CF127" s="159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82">
        <v>5</v>
      </c>
      <c r="I129" s="182"/>
      <c r="J129" s="182"/>
      <c r="K129" s="140" t="s">
        <v>1</v>
      </c>
      <c r="L129" s="182">
        <v>1</v>
      </c>
      <c r="M129" s="182"/>
      <c r="N129" s="182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82">
        <v>4</v>
      </c>
      <c r="AD129" s="182"/>
      <c r="AE129" s="182"/>
      <c r="AF129" s="140" t="s">
        <v>1</v>
      </c>
      <c r="AG129" s="182">
        <v>2</v>
      </c>
      <c r="AH129" s="182"/>
      <c r="AI129" s="182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82">
        <v>3</v>
      </c>
      <c r="AY129" s="182"/>
      <c r="AZ129" s="182"/>
      <c r="BA129" s="140" t="s">
        <v>1</v>
      </c>
      <c r="BB129" s="182">
        <v>6</v>
      </c>
      <c r="BC129" s="182"/>
      <c r="BD129" s="182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82"/>
      <c r="BT129" s="182"/>
      <c r="BU129" s="182"/>
      <c r="BV129" s="140" t="s">
        <v>1</v>
      </c>
      <c r="BW129" s="182"/>
      <c r="BX129" s="182"/>
      <c r="BY129" s="182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83"/>
      <c r="I130" s="183"/>
      <c r="J130" s="183"/>
      <c r="K130" s="141"/>
      <c r="L130" s="183"/>
      <c r="M130" s="183"/>
      <c r="N130" s="183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83"/>
      <c r="AD130" s="183"/>
      <c r="AE130" s="183"/>
      <c r="AF130" s="141"/>
      <c r="AG130" s="183"/>
      <c r="AH130" s="183"/>
      <c r="AI130" s="183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83"/>
      <c r="AY130" s="183"/>
      <c r="AZ130" s="183"/>
      <c r="BA130" s="141"/>
      <c r="BB130" s="183"/>
      <c r="BC130" s="183"/>
      <c r="BD130" s="183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83"/>
      <c r="BT130" s="183"/>
      <c r="BU130" s="183"/>
      <c r="BV130" s="141"/>
      <c r="BW130" s="183"/>
      <c r="BX130" s="183"/>
      <c r="BY130" s="183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191" customFormat="1" ht="7.5" customHeight="1" x14ac:dyDescent="0.25">
      <c r="A132" s="188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90"/>
      <c r="V132" s="188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90"/>
      <c r="AQ132" s="188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90"/>
      <c r="BL132" s="188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90"/>
    </row>
    <row r="133" spans="1:84" s="191" customFormat="1" ht="7.5" customHeight="1" x14ac:dyDescent="0.25">
      <c r="A133" s="192">
        <f>Results!B13</f>
        <v>0</v>
      </c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>
        <f>Results!B5</f>
        <v>0</v>
      </c>
      <c r="M133" s="193"/>
      <c r="N133" s="193"/>
      <c r="O133" s="193"/>
      <c r="P133" s="193"/>
      <c r="Q133" s="193"/>
      <c r="R133" s="193"/>
      <c r="S133" s="193"/>
      <c r="T133" s="193"/>
      <c r="U133" s="194"/>
      <c r="V133" s="192">
        <f>Results!B11</f>
        <v>0</v>
      </c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>
        <f>Results!B7</f>
        <v>0</v>
      </c>
      <c r="AH133" s="193"/>
      <c r="AI133" s="193"/>
      <c r="AJ133" s="193"/>
      <c r="AK133" s="193"/>
      <c r="AL133" s="193"/>
      <c r="AM133" s="193"/>
      <c r="AN133" s="193"/>
      <c r="AO133" s="193"/>
      <c r="AP133" s="194"/>
      <c r="AQ133" s="192">
        <f>Results!B9</f>
        <v>0</v>
      </c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 t="str">
        <f>Results!B15</f>
        <v>FREE</v>
      </c>
      <c r="BC133" s="193"/>
      <c r="BD133" s="193"/>
      <c r="BE133" s="193"/>
      <c r="BF133" s="193"/>
      <c r="BG133" s="193"/>
      <c r="BH133" s="193"/>
      <c r="BI133" s="193"/>
      <c r="BJ133" s="193"/>
      <c r="BK133" s="194"/>
      <c r="BL133" s="192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4"/>
    </row>
    <row r="134" spans="1:84" s="191" customFormat="1" ht="7.5" customHeight="1" x14ac:dyDescent="0.25">
      <c r="A134" s="195"/>
      <c r="B134" s="196"/>
      <c r="C134" s="196"/>
      <c r="D134" s="196"/>
      <c r="E134" s="196"/>
      <c r="F134" s="196"/>
      <c r="G134" s="196"/>
      <c r="H134" s="196"/>
      <c r="I134" s="196"/>
      <c r="J134" s="196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4"/>
      <c r="V134" s="195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4"/>
      <c r="AQ134" s="195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4"/>
      <c r="BL134" s="195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4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42" t="s">
        <v>5</v>
      </c>
      <c r="B136" s="143"/>
      <c r="C136" s="143"/>
      <c r="D136" s="143"/>
      <c r="E136" s="143"/>
      <c r="F136" s="143"/>
      <c r="G136" s="143"/>
      <c r="H136" s="143"/>
      <c r="I136" s="143"/>
      <c r="J136" s="143"/>
      <c r="K136" s="146">
        <v>1</v>
      </c>
      <c r="L136" s="146"/>
      <c r="M136" s="147"/>
      <c r="N136" s="147"/>
      <c r="O136" s="147"/>
      <c r="P136" s="147"/>
      <c r="Q136" s="147"/>
      <c r="R136" s="147"/>
      <c r="S136" s="147"/>
      <c r="T136" s="147"/>
      <c r="U136" s="148"/>
      <c r="V136" s="142" t="s">
        <v>5</v>
      </c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6">
        <v>1</v>
      </c>
      <c r="AG136" s="146"/>
      <c r="AH136" s="147"/>
      <c r="AI136" s="147"/>
      <c r="AJ136" s="147"/>
      <c r="AK136" s="147"/>
      <c r="AL136" s="147"/>
      <c r="AM136" s="147"/>
      <c r="AN136" s="147"/>
      <c r="AO136" s="147"/>
      <c r="AP136" s="148"/>
      <c r="AQ136" s="142" t="s">
        <v>5</v>
      </c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6">
        <v>1</v>
      </c>
      <c r="BB136" s="146"/>
      <c r="BC136" s="147"/>
      <c r="BD136" s="147"/>
      <c r="BE136" s="147"/>
      <c r="BF136" s="147"/>
      <c r="BG136" s="147"/>
      <c r="BH136" s="147"/>
      <c r="BI136" s="147"/>
      <c r="BJ136" s="147"/>
      <c r="BK136" s="148"/>
      <c r="BL136" s="142" t="s">
        <v>5</v>
      </c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6">
        <v>1</v>
      </c>
      <c r="BW136" s="146"/>
      <c r="BX136" s="147"/>
      <c r="BY136" s="147"/>
      <c r="BZ136" s="147"/>
      <c r="CA136" s="147"/>
      <c r="CB136" s="147"/>
      <c r="CC136" s="147"/>
      <c r="CD136" s="147"/>
      <c r="CE136" s="147"/>
      <c r="CF136" s="148"/>
    </row>
    <row r="137" spans="1:84" ht="7.5" customHeight="1" x14ac:dyDescent="0.25">
      <c r="A137" s="14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6"/>
      <c r="L137" s="146"/>
      <c r="M137" s="147"/>
      <c r="N137" s="147"/>
      <c r="O137" s="147"/>
      <c r="P137" s="147"/>
      <c r="Q137" s="147"/>
      <c r="R137" s="147"/>
      <c r="S137" s="147"/>
      <c r="T137" s="147"/>
      <c r="U137" s="148"/>
      <c r="V137" s="142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6"/>
      <c r="AG137" s="146"/>
      <c r="AH137" s="147"/>
      <c r="AI137" s="147"/>
      <c r="AJ137" s="147"/>
      <c r="AK137" s="147"/>
      <c r="AL137" s="147"/>
      <c r="AM137" s="147"/>
      <c r="AN137" s="147"/>
      <c r="AO137" s="147"/>
      <c r="AP137" s="148"/>
      <c r="AQ137" s="142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6"/>
      <c r="BB137" s="146"/>
      <c r="BC137" s="147"/>
      <c r="BD137" s="147"/>
      <c r="BE137" s="147"/>
      <c r="BF137" s="147"/>
      <c r="BG137" s="147"/>
      <c r="BH137" s="147"/>
      <c r="BI137" s="147"/>
      <c r="BJ137" s="147"/>
      <c r="BK137" s="148"/>
      <c r="BL137" s="142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6"/>
      <c r="BW137" s="146"/>
      <c r="BX137" s="147"/>
      <c r="BY137" s="147"/>
      <c r="BZ137" s="147"/>
      <c r="CA137" s="147"/>
      <c r="CB137" s="147"/>
      <c r="CC137" s="147"/>
      <c r="CD137" s="147"/>
      <c r="CE137" s="147"/>
      <c r="CF137" s="148"/>
    </row>
    <row r="138" spans="1:84" ht="7.5" customHeight="1" x14ac:dyDescent="0.25">
      <c r="A138" s="144"/>
      <c r="B138" s="145"/>
      <c r="C138" s="145"/>
      <c r="D138" s="145"/>
      <c r="E138" s="145"/>
      <c r="F138" s="145"/>
      <c r="G138" s="145"/>
      <c r="H138" s="145"/>
      <c r="I138" s="145"/>
      <c r="J138" s="145"/>
      <c r="K138" s="146"/>
      <c r="L138" s="146"/>
      <c r="M138" s="149"/>
      <c r="N138" s="149"/>
      <c r="O138" s="149"/>
      <c r="P138" s="149"/>
      <c r="Q138" s="149"/>
      <c r="R138" s="149"/>
      <c r="S138" s="149"/>
      <c r="T138" s="149"/>
      <c r="U138" s="150"/>
      <c r="V138" s="144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6"/>
      <c r="AG138" s="146"/>
      <c r="AH138" s="149"/>
      <c r="AI138" s="149"/>
      <c r="AJ138" s="149"/>
      <c r="AK138" s="149"/>
      <c r="AL138" s="149"/>
      <c r="AM138" s="149"/>
      <c r="AN138" s="149"/>
      <c r="AO138" s="149"/>
      <c r="AP138" s="150"/>
      <c r="AQ138" s="144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6"/>
      <c r="BB138" s="146"/>
      <c r="BC138" s="149"/>
      <c r="BD138" s="149"/>
      <c r="BE138" s="149"/>
      <c r="BF138" s="149"/>
      <c r="BG138" s="149"/>
      <c r="BH138" s="149"/>
      <c r="BI138" s="149"/>
      <c r="BJ138" s="149"/>
      <c r="BK138" s="150"/>
      <c r="BL138" s="144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6"/>
      <c r="BW138" s="146"/>
      <c r="BX138" s="149"/>
      <c r="BY138" s="149"/>
      <c r="BZ138" s="149"/>
      <c r="CA138" s="149"/>
      <c r="CB138" s="149"/>
      <c r="CC138" s="149"/>
      <c r="CD138" s="149"/>
      <c r="CE138" s="149"/>
      <c r="CF138" s="150"/>
    </row>
    <row r="139" spans="1:84" ht="7.5" customHeight="1" x14ac:dyDescent="0.25">
      <c r="A139" s="160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>
        <v>2</v>
      </c>
      <c r="L139" s="146"/>
      <c r="M139" s="143" t="s">
        <v>5</v>
      </c>
      <c r="N139" s="143"/>
      <c r="O139" s="143"/>
      <c r="P139" s="143"/>
      <c r="Q139" s="143"/>
      <c r="R139" s="143"/>
      <c r="S139" s="143"/>
      <c r="T139" s="143"/>
      <c r="U139" s="163"/>
      <c r="V139" s="160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>
        <v>2</v>
      </c>
      <c r="AG139" s="146"/>
      <c r="AH139" s="143" t="s">
        <v>5</v>
      </c>
      <c r="AI139" s="143"/>
      <c r="AJ139" s="143"/>
      <c r="AK139" s="143"/>
      <c r="AL139" s="143"/>
      <c r="AM139" s="143"/>
      <c r="AN139" s="143"/>
      <c r="AO139" s="143"/>
      <c r="AP139" s="163"/>
      <c r="AQ139" s="160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>
        <v>2</v>
      </c>
      <c r="BB139" s="146"/>
      <c r="BC139" s="143" t="s">
        <v>5</v>
      </c>
      <c r="BD139" s="143"/>
      <c r="BE139" s="143"/>
      <c r="BF139" s="143"/>
      <c r="BG139" s="143"/>
      <c r="BH139" s="143"/>
      <c r="BI139" s="143"/>
      <c r="BJ139" s="143"/>
      <c r="BK139" s="163"/>
      <c r="BL139" s="160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>
        <v>2</v>
      </c>
      <c r="BW139" s="146"/>
      <c r="BX139" s="143" t="s">
        <v>5</v>
      </c>
      <c r="BY139" s="143"/>
      <c r="BZ139" s="143"/>
      <c r="CA139" s="143"/>
      <c r="CB139" s="143"/>
      <c r="CC139" s="143"/>
      <c r="CD139" s="143"/>
      <c r="CE139" s="143"/>
      <c r="CF139" s="163"/>
    </row>
    <row r="140" spans="1:84" ht="7.5" customHeight="1" x14ac:dyDescent="0.25">
      <c r="A140" s="160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3"/>
      <c r="N140" s="143"/>
      <c r="O140" s="143"/>
      <c r="P140" s="143"/>
      <c r="Q140" s="143"/>
      <c r="R140" s="143"/>
      <c r="S140" s="143"/>
      <c r="T140" s="143"/>
      <c r="U140" s="163"/>
      <c r="V140" s="160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3"/>
      <c r="AI140" s="143"/>
      <c r="AJ140" s="143"/>
      <c r="AK140" s="143"/>
      <c r="AL140" s="143"/>
      <c r="AM140" s="143"/>
      <c r="AN140" s="143"/>
      <c r="AO140" s="143"/>
      <c r="AP140" s="163"/>
      <c r="AQ140" s="160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3"/>
      <c r="BD140" s="143"/>
      <c r="BE140" s="143"/>
      <c r="BF140" s="143"/>
      <c r="BG140" s="143"/>
      <c r="BH140" s="143"/>
      <c r="BI140" s="143"/>
      <c r="BJ140" s="143"/>
      <c r="BK140" s="163"/>
      <c r="BL140" s="160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3"/>
      <c r="BY140" s="143"/>
      <c r="BZ140" s="143"/>
      <c r="CA140" s="143"/>
      <c r="CB140" s="143"/>
      <c r="CC140" s="143"/>
      <c r="CD140" s="143"/>
      <c r="CE140" s="143"/>
      <c r="CF140" s="163"/>
    </row>
    <row r="141" spans="1:84" ht="7.5" customHeight="1" x14ac:dyDescent="0.25">
      <c r="A141" s="161"/>
      <c r="B141" s="162"/>
      <c r="C141" s="162"/>
      <c r="D141" s="162"/>
      <c r="E141" s="162"/>
      <c r="F141" s="162"/>
      <c r="G141" s="162"/>
      <c r="H141" s="162"/>
      <c r="I141" s="162"/>
      <c r="J141" s="162"/>
      <c r="K141" s="146"/>
      <c r="L141" s="146"/>
      <c r="M141" s="145"/>
      <c r="N141" s="145"/>
      <c r="O141" s="145"/>
      <c r="P141" s="145"/>
      <c r="Q141" s="145"/>
      <c r="R141" s="145"/>
      <c r="S141" s="145"/>
      <c r="T141" s="145"/>
      <c r="U141" s="164"/>
      <c r="V141" s="161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46"/>
      <c r="AG141" s="146"/>
      <c r="AH141" s="145"/>
      <c r="AI141" s="145"/>
      <c r="AJ141" s="145"/>
      <c r="AK141" s="145"/>
      <c r="AL141" s="145"/>
      <c r="AM141" s="145"/>
      <c r="AN141" s="145"/>
      <c r="AO141" s="145"/>
      <c r="AP141" s="164"/>
      <c r="AQ141" s="161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46"/>
      <c r="BB141" s="146"/>
      <c r="BC141" s="145"/>
      <c r="BD141" s="145"/>
      <c r="BE141" s="145"/>
      <c r="BF141" s="145"/>
      <c r="BG141" s="145"/>
      <c r="BH141" s="145"/>
      <c r="BI141" s="145"/>
      <c r="BJ141" s="145"/>
      <c r="BK141" s="164"/>
      <c r="BL141" s="161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46"/>
      <c r="BW141" s="146"/>
      <c r="BX141" s="145"/>
      <c r="BY141" s="145"/>
      <c r="BZ141" s="145"/>
      <c r="CA141" s="145"/>
      <c r="CB141" s="145"/>
      <c r="CC141" s="145"/>
      <c r="CD141" s="145"/>
      <c r="CE141" s="145"/>
      <c r="CF141" s="164"/>
    </row>
    <row r="142" spans="1:84" ht="7.5" customHeight="1" x14ac:dyDescent="0.25">
      <c r="A142" s="142" t="s">
        <v>5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146">
        <v>3</v>
      </c>
      <c r="L142" s="146"/>
      <c r="M142" s="146"/>
      <c r="N142" s="146"/>
      <c r="O142" s="146"/>
      <c r="P142" s="146"/>
      <c r="Q142" s="146"/>
      <c r="R142" s="146"/>
      <c r="S142" s="146"/>
      <c r="T142" s="146"/>
      <c r="U142" s="165"/>
      <c r="V142" s="142" t="s">
        <v>5</v>
      </c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6">
        <v>3</v>
      </c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65"/>
      <c r="AQ142" s="142" t="s">
        <v>5</v>
      </c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6">
        <v>3</v>
      </c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65"/>
      <c r="BL142" s="142" t="s">
        <v>5</v>
      </c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6">
        <v>3</v>
      </c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65"/>
    </row>
    <row r="143" spans="1:84" ht="7.5" customHeight="1" x14ac:dyDescent="0.25">
      <c r="A143" s="14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65"/>
      <c r="V143" s="142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65"/>
      <c r="AQ143" s="142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65"/>
      <c r="BL143" s="142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65"/>
    </row>
    <row r="144" spans="1:84" ht="7.5" customHeight="1" x14ac:dyDescent="0.25">
      <c r="A144" s="144"/>
      <c r="B144" s="145"/>
      <c r="C144" s="145"/>
      <c r="D144" s="145"/>
      <c r="E144" s="145"/>
      <c r="F144" s="145"/>
      <c r="G144" s="145"/>
      <c r="H144" s="145"/>
      <c r="I144" s="145"/>
      <c r="J144" s="145"/>
      <c r="K144" s="146"/>
      <c r="L144" s="146"/>
      <c r="M144" s="162"/>
      <c r="N144" s="162"/>
      <c r="O144" s="162"/>
      <c r="P144" s="162"/>
      <c r="Q144" s="162"/>
      <c r="R144" s="162"/>
      <c r="S144" s="162"/>
      <c r="T144" s="162"/>
      <c r="U144" s="166"/>
      <c r="V144" s="144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6"/>
      <c r="AG144" s="146"/>
      <c r="AH144" s="162"/>
      <c r="AI144" s="162"/>
      <c r="AJ144" s="162"/>
      <c r="AK144" s="162"/>
      <c r="AL144" s="162"/>
      <c r="AM144" s="162"/>
      <c r="AN144" s="162"/>
      <c r="AO144" s="162"/>
      <c r="AP144" s="166"/>
      <c r="AQ144" s="144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6"/>
      <c r="BB144" s="146"/>
      <c r="BC144" s="162"/>
      <c r="BD144" s="162"/>
      <c r="BE144" s="162"/>
      <c r="BF144" s="162"/>
      <c r="BG144" s="162"/>
      <c r="BH144" s="162"/>
      <c r="BI144" s="162"/>
      <c r="BJ144" s="162"/>
      <c r="BK144" s="166"/>
      <c r="BL144" s="144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6"/>
      <c r="BW144" s="146"/>
      <c r="BX144" s="162"/>
      <c r="BY144" s="162"/>
      <c r="BZ144" s="162"/>
      <c r="CA144" s="162"/>
      <c r="CB144" s="162"/>
      <c r="CC144" s="162"/>
      <c r="CD144" s="162"/>
      <c r="CE144" s="162"/>
      <c r="CF144" s="166"/>
    </row>
    <row r="145" spans="1:84" ht="7.5" customHeight="1" x14ac:dyDescent="0.25">
      <c r="A145" s="160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>
        <v>4</v>
      </c>
      <c r="L145" s="146"/>
      <c r="M145" s="143" t="s">
        <v>5</v>
      </c>
      <c r="N145" s="143"/>
      <c r="O145" s="143"/>
      <c r="P145" s="143"/>
      <c r="Q145" s="143"/>
      <c r="R145" s="143"/>
      <c r="S145" s="143"/>
      <c r="T145" s="143"/>
      <c r="U145" s="163"/>
      <c r="V145" s="160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>
        <v>4</v>
      </c>
      <c r="AG145" s="146"/>
      <c r="AH145" s="143" t="s">
        <v>5</v>
      </c>
      <c r="AI145" s="143"/>
      <c r="AJ145" s="143"/>
      <c r="AK145" s="143"/>
      <c r="AL145" s="143"/>
      <c r="AM145" s="143"/>
      <c r="AN145" s="143"/>
      <c r="AO145" s="143"/>
      <c r="AP145" s="163"/>
      <c r="AQ145" s="160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>
        <v>4</v>
      </c>
      <c r="BB145" s="146"/>
      <c r="BC145" s="143" t="s">
        <v>5</v>
      </c>
      <c r="BD145" s="143"/>
      <c r="BE145" s="143"/>
      <c r="BF145" s="143"/>
      <c r="BG145" s="143"/>
      <c r="BH145" s="143"/>
      <c r="BI145" s="143"/>
      <c r="BJ145" s="143"/>
      <c r="BK145" s="163"/>
      <c r="BL145" s="160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>
        <v>4</v>
      </c>
      <c r="BW145" s="146"/>
      <c r="BX145" s="143" t="s">
        <v>5</v>
      </c>
      <c r="BY145" s="143"/>
      <c r="BZ145" s="143"/>
      <c r="CA145" s="143"/>
      <c r="CB145" s="143"/>
      <c r="CC145" s="143"/>
      <c r="CD145" s="143"/>
      <c r="CE145" s="143"/>
      <c r="CF145" s="163"/>
    </row>
    <row r="146" spans="1:84" ht="7.5" customHeight="1" x14ac:dyDescent="0.25">
      <c r="A146" s="160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3"/>
      <c r="N146" s="143"/>
      <c r="O146" s="143"/>
      <c r="P146" s="143"/>
      <c r="Q146" s="143"/>
      <c r="R146" s="143"/>
      <c r="S146" s="143"/>
      <c r="T146" s="143"/>
      <c r="U146" s="163"/>
      <c r="V146" s="160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3"/>
      <c r="AI146" s="143"/>
      <c r="AJ146" s="143"/>
      <c r="AK146" s="143"/>
      <c r="AL146" s="143"/>
      <c r="AM146" s="143"/>
      <c r="AN146" s="143"/>
      <c r="AO146" s="143"/>
      <c r="AP146" s="163"/>
      <c r="AQ146" s="160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3"/>
      <c r="BD146" s="143"/>
      <c r="BE146" s="143"/>
      <c r="BF146" s="143"/>
      <c r="BG146" s="143"/>
      <c r="BH146" s="143"/>
      <c r="BI146" s="143"/>
      <c r="BJ146" s="143"/>
      <c r="BK146" s="163"/>
      <c r="BL146" s="160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3"/>
      <c r="BY146" s="143"/>
      <c r="BZ146" s="143"/>
      <c r="CA146" s="143"/>
      <c r="CB146" s="143"/>
      <c r="CC146" s="143"/>
      <c r="CD146" s="143"/>
      <c r="CE146" s="143"/>
      <c r="CF146" s="163"/>
    </row>
    <row r="147" spans="1:84" ht="7.5" customHeight="1" x14ac:dyDescent="0.25">
      <c r="A147" s="161"/>
      <c r="B147" s="162"/>
      <c r="C147" s="162"/>
      <c r="D147" s="162"/>
      <c r="E147" s="162"/>
      <c r="F147" s="162"/>
      <c r="G147" s="162"/>
      <c r="H147" s="162"/>
      <c r="I147" s="162"/>
      <c r="J147" s="162"/>
      <c r="K147" s="146"/>
      <c r="L147" s="146"/>
      <c r="M147" s="145"/>
      <c r="N147" s="145"/>
      <c r="O147" s="145"/>
      <c r="P147" s="145"/>
      <c r="Q147" s="145"/>
      <c r="R147" s="145"/>
      <c r="S147" s="145"/>
      <c r="T147" s="145"/>
      <c r="U147" s="164"/>
      <c r="V147" s="161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46"/>
      <c r="AG147" s="146"/>
      <c r="AH147" s="145"/>
      <c r="AI147" s="145"/>
      <c r="AJ147" s="145"/>
      <c r="AK147" s="145"/>
      <c r="AL147" s="145"/>
      <c r="AM147" s="145"/>
      <c r="AN147" s="145"/>
      <c r="AO147" s="145"/>
      <c r="AP147" s="164"/>
      <c r="AQ147" s="161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46"/>
      <c r="BB147" s="146"/>
      <c r="BC147" s="145"/>
      <c r="BD147" s="145"/>
      <c r="BE147" s="145"/>
      <c r="BF147" s="145"/>
      <c r="BG147" s="145"/>
      <c r="BH147" s="145"/>
      <c r="BI147" s="145"/>
      <c r="BJ147" s="145"/>
      <c r="BK147" s="164"/>
      <c r="BL147" s="161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46"/>
      <c r="BW147" s="146"/>
      <c r="BX147" s="145"/>
      <c r="BY147" s="145"/>
      <c r="BZ147" s="145"/>
      <c r="CA147" s="145"/>
      <c r="CB147" s="145"/>
      <c r="CC147" s="145"/>
      <c r="CD147" s="145"/>
      <c r="CE147" s="145"/>
      <c r="CF147" s="164"/>
    </row>
    <row r="148" spans="1:84" ht="7.5" customHeight="1" x14ac:dyDescent="0.25">
      <c r="A148" s="142" t="s">
        <v>5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6">
        <v>5</v>
      </c>
      <c r="L148" s="146"/>
      <c r="M148" s="146"/>
      <c r="N148" s="146"/>
      <c r="O148" s="146"/>
      <c r="P148" s="146"/>
      <c r="Q148" s="146"/>
      <c r="R148" s="146"/>
      <c r="S148" s="146"/>
      <c r="T148" s="146"/>
      <c r="U148" s="165"/>
      <c r="V148" s="142" t="s">
        <v>5</v>
      </c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6">
        <v>5</v>
      </c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65"/>
      <c r="AQ148" s="142" t="s">
        <v>5</v>
      </c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6">
        <v>5</v>
      </c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65"/>
      <c r="BL148" s="142" t="s">
        <v>5</v>
      </c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6">
        <v>5</v>
      </c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65"/>
    </row>
    <row r="149" spans="1:84" ht="7.5" customHeight="1" x14ac:dyDescent="0.25">
      <c r="A149" s="142"/>
      <c r="B149" s="143"/>
      <c r="C149" s="143"/>
      <c r="D149" s="143"/>
      <c r="E149" s="143"/>
      <c r="F149" s="143"/>
      <c r="G149" s="143"/>
      <c r="H149" s="143"/>
      <c r="I149" s="143"/>
      <c r="J149" s="143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65"/>
      <c r="V149" s="142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65"/>
      <c r="AQ149" s="142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65"/>
      <c r="BL149" s="142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65"/>
    </row>
    <row r="150" spans="1:84" ht="7.5" customHeight="1" x14ac:dyDescent="0.25">
      <c r="A150" s="144"/>
      <c r="B150" s="145"/>
      <c r="C150" s="145"/>
      <c r="D150" s="145"/>
      <c r="E150" s="145"/>
      <c r="F150" s="145"/>
      <c r="G150" s="145"/>
      <c r="H150" s="145"/>
      <c r="I150" s="145"/>
      <c r="J150" s="145"/>
      <c r="K150" s="146"/>
      <c r="L150" s="146"/>
      <c r="M150" s="162"/>
      <c r="N150" s="162"/>
      <c r="O150" s="162"/>
      <c r="P150" s="162"/>
      <c r="Q150" s="162"/>
      <c r="R150" s="162"/>
      <c r="S150" s="162"/>
      <c r="T150" s="162"/>
      <c r="U150" s="166"/>
      <c r="V150" s="144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6"/>
      <c r="AG150" s="146"/>
      <c r="AH150" s="162"/>
      <c r="AI150" s="162"/>
      <c r="AJ150" s="162"/>
      <c r="AK150" s="162"/>
      <c r="AL150" s="162"/>
      <c r="AM150" s="162"/>
      <c r="AN150" s="162"/>
      <c r="AO150" s="162"/>
      <c r="AP150" s="166"/>
      <c r="AQ150" s="144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6"/>
      <c r="BB150" s="146"/>
      <c r="BC150" s="162"/>
      <c r="BD150" s="162"/>
      <c r="BE150" s="162"/>
      <c r="BF150" s="162"/>
      <c r="BG150" s="162"/>
      <c r="BH150" s="162"/>
      <c r="BI150" s="162"/>
      <c r="BJ150" s="162"/>
      <c r="BK150" s="166"/>
      <c r="BL150" s="144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6"/>
      <c r="BW150" s="146"/>
      <c r="BX150" s="162"/>
      <c r="BY150" s="162"/>
      <c r="BZ150" s="162"/>
      <c r="CA150" s="162"/>
      <c r="CB150" s="162"/>
      <c r="CC150" s="162"/>
      <c r="CD150" s="162"/>
      <c r="CE150" s="162"/>
      <c r="CF150" s="166"/>
    </row>
    <row r="151" spans="1:84" ht="7.5" customHeight="1" x14ac:dyDescent="0.25">
      <c r="A151" s="16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6">
        <v>6</v>
      </c>
      <c r="L151" s="146"/>
      <c r="M151" s="143" t="s">
        <v>5</v>
      </c>
      <c r="N151" s="143"/>
      <c r="O151" s="143"/>
      <c r="P151" s="143"/>
      <c r="Q151" s="143"/>
      <c r="R151" s="143"/>
      <c r="S151" s="143"/>
      <c r="T151" s="143"/>
      <c r="U151" s="163"/>
      <c r="V151" s="16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6">
        <v>6</v>
      </c>
      <c r="AG151" s="146"/>
      <c r="AH151" s="143" t="s">
        <v>5</v>
      </c>
      <c r="AI151" s="143"/>
      <c r="AJ151" s="143"/>
      <c r="AK151" s="143"/>
      <c r="AL151" s="143"/>
      <c r="AM151" s="143"/>
      <c r="AN151" s="143"/>
      <c r="AO151" s="143"/>
      <c r="AP151" s="163"/>
      <c r="AQ151" s="16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6">
        <v>6</v>
      </c>
      <c r="BB151" s="146"/>
      <c r="BC151" s="143" t="s">
        <v>5</v>
      </c>
      <c r="BD151" s="143"/>
      <c r="BE151" s="143"/>
      <c r="BF151" s="143"/>
      <c r="BG151" s="143"/>
      <c r="BH151" s="143"/>
      <c r="BI151" s="143"/>
      <c r="BJ151" s="143"/>
      <c r="BK151" s="163"/>
      <c r="BL151" s="16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6">
        <v>6</v>
      </c>
      <c r="BW151" s="146"/>
      <c r="BX151" s="143" t="s">
        <v>5</v>
      </c>
      <c r="BY151" s="143"/>
      <c r="BZ151" s="143"/>
      <c r="CA151" s="143"/>
      <c r="CB151" s="143"/>
      <c r="CC151" s="143"/>
      <c r="CD151" s="143"/>
      <c r="CE151" s="143"/>
      <c r="CF151" s="163"/>
    </row>
    <row r="152" spans="1:84" ht="7.5" customHeight="1" x14ac:dyDescent="0.25">
      <c r="A152" s="16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6"/>
      <c r="L152" s="146"/>
      <c r="M152" s="143"/>
      <c r="N152" s="143"/>
      <c r="O152" s="143"/>
      <c r="P152" s="143"/>
      <c r="Q152" s="143"/>
      <c r="R152" s="143"/>
      <c r="S152" s="143"/>
      <c r="T152" s="143"/>
      <c r="U152" s="163"/>
      <c r="V152" s="16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6"/>
      <c r="AG152" s="146"/>
      <c r="AH152" s="143"/>
      <c r="AI152" s="143"/>
      <c r="AJ152" s="143"/>
      <c r="AK152" s="143"/>
      <c r="AL152" s="143"/>
      <c r="AM152" s="143"/>
      <c r="AN152" s="143"/>
      <c r="AO152" s="143"/>
      <c r="AP152" s="163"/>
      <c r="AQ152" s="16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6"/>
      <c r="BB152" s="146"/>
      <c r="BC152" s="143"/>
      <c r="BD152" s="143"/>
      <c r="BE152" s="143"/>
      <c r="BF152" s="143"/>
      <c r="BG152" s="143"/>
      <c r="BH152" s="143"/>
      <c r="BI152" s="143"/>
      <c r="BJ152" s="143"/>
      <c r="BK152" s="163"/>
      <c r="BL152" s="16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6"/>
      <c r="BW152" s="146"/>
      <c r="BX152" s="143"/>
      <c r="BY152" s="143"/>
      <c r="BZ152" s="143"/>
      <c r="CA152" s="143"/>
      <c r="CB152" s="143"/>
      <c r="CC152" s="143"/>
      <c r="CD152" s="143"/>
      <c r="CE152" s="143"/>
      <c r="CF152" s="163"/>
    </row>
    <row r="153" spans="1:84" ht="7.5" customHeight="1" x14ac:dyDescent="0.25">
      <c r="A153" s="168"/>
      <c r="B153" s="149"/>
      <c r="C153" s="149"/>
      <c r="D153" s="149"/>
      <c r="E153" s="149"/>
      <c r="F153" s="149"/>
      <c r="G153" s="149"/>
      <c r="H153" s="149"/>
      <c r="I153" s="149"/>
      <c r="J153" s="149"/>
      <c r="K153" s="146"/>
      <c r="L153" s="146"/>
      <c r="M153" s="145"/>
      <c r="N153" s="145"/>
      <c r="O153" s="145"/>
      <c r="P153" s="145"/>
      <c r="Q153" s="145"/>
      <c r="R153" s="145"/>
      <c r="S153" s="145"/>
      <c r="T153" s="145"/>
      <c r="U153" s="164"/>
      <c r="V153" s="168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6"/>
      <c r="AG153" s="146"/>
      <c r="AH153" s="145"/>
      <c r="AI153" s="145"/>
      <c r="AJ153" s="145"/>
      <c r="AK153" s="145"/>
      <c r="AL153" s="145"/>
      <c r="AM153" s="145"/>
      <c r="AN153" s="145"/>
      <c r="AO153" s="145"/>
      <c r="AP153" s="164"/>
      <c r="AQ153" s="168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6"/>
      <c r="BB153" s="146"/>
      <c r="BC153" s="145"/>
      <c r="BD153" s="145"/>
      <c r="BE153" s="145"/>
      <c r="BF153" s="145"/>
      <c r="BG153" s="145"/>
      <c r="BH153" s="145"/>
      <c r="BI153" s="145"/>
      <c r="BJ153" s="145"/>
      <c r="BK153" s="164"/>
      <c r="BL153" s="168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6"/>
      <c r="BW153" s="146"/>
      <c r="BX153" s="145"/>
      <c r="BY153" s="145"/>
      <c r="BZ153" s="145"/>
      <c r="CA153" s="145"/>
      <c r="CB153" s="145"/>
      <c r="CC153" s="145"/>
      <c r="CD153" s="145"/>
      <c r="CE153" s="145"/>
      <c r="CF153" s="164"/>
    </row>
    <row r="154" spans="1:84" ht="7.5" customHeight="1" x14ac:dyDescent="0.25">
      <c r="A154" s="169" t="s">
        <v>18</v>
      </c>
      <c r="B154" s="170"/>
      <c r="C154" s="170"/>
      <c r="D154" s="170"/>
      <c r="E154" s="170"/>
      <c r="F154" s="170"/>
      <c r="G154" s="170"/>
      <c r="H154" s="170"/>
      <c r="I154" s="170"/>
      <c r="J154" s="170"/>
      <c r="K154" s="173" t="s">
        <v>1</v>
      </c>
      <c r="L154" s="173"/>
      <c r="M154" s="147"/>
      <c r="N154" s="147"/>
      <c r="O154" s="147"/>
      <c r="P154" s="147"/>
      <c r="Q154" s="147"/>
      <c r="R154" s="147"/>
      <c r="S154" s="147"/>
      <c r="T154" s="147"/>
      <c r="U154" s="148"/>
      <c r="V154" s="169" t="s">
        <v>18</v>
      </c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3" t="s">
        <v>1</v>
      </c>
      <c r="AG154" s="173"/>
      <c r="AH154" s="147"/>
      <c r="AI154" s="147"/>
      <c r="AJ154" s="147"/>
      <c r="AK154" s="147"/>
      <c r="AL154" s="147"/>
      <c r="AM154" s="147"/>
      <c r="AN154" s="147"/>
      <c r="AO154" s="147"/>
      <c r="AP154" s="148"/>
      <c r="AQ154" s="169" t="s">
        <v>18</v>
      </c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3" t="s">
        <v>1</v>
      </c>
      <c r="BB154" s="173"/>
      <c r="BC154" s="147"/>
      <c r="BD154" s="147"/>
      <c r="BE154" s="147"/>
      <c r="BF154" s="147"/>
      <c r="BG154" s="147"/>
      <c r="BH154" s="147"/>
      <c r="BI154" s="147"/>
      <c r="BJ154" s="147"/>
      <c r="BK154" s="148"/>
      <c r="BL154" s="169" t="s">
        <v>18</v>
      </c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3" t="s">
        <v>1</v>
      </c>
      <c r="BW154" s="173"/>
      <c r="BX154" s="147"/>
      <c r="BY154" s="147"/>
      <c r="BZ154" s="147"/>
      <c r="CA154" s="147"/>
      <c r="CB154" s="147"/>
      <c r="CC154" s="147"/>
      <c r="CD154" s="147"/>
      <c r="CE154" s="147"/>
      <c r="CF154" s="148"/>
    </row>
    <row r="155" spans="1:84" ht="7.5" customHeight="1" x14ac:dyDescent="0.25">
      <c r="A155" s="169"/>
      <c r="B155" s="170"/>
      <c r="C155" s="170"/>
      <c r="D155" s="170"/>
      <c r="E155" s="170"/>
      <c r="F155" s="170"/>
      <c r="G155" s="170"/>
      <c r="H155" s="170"/>
      <c r="I155" s="170"/>
      <c r="J155" s="170"/>
      <c r="K155" s="173"/>
      <c r="L155" s="173"/>
      <c r="M155" s="147"/>
      <c r="N155" s="147"/>
      <c r="O155" s="147"/>
      <c r="P155" s="147"/>
      <c r="Q155" s="147"/>
      <c r="R155" s="147"/>
      <c r="S155" s="147"/>
      <c r="T155" s="147"/>
      <c r="U155" s="148"/>
      <c r="V155" s="169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3"/>
      <c r="AG155" s="173"/>
      <c r="AH155" s="147"/>
      <c r="AI155" s="147"/>
      <c r="AJ155" s="147"/>
      <c r="AK155" s="147"/>
      <c r="AL155" s="147"/>
      <c r="AM155" s="147"/>
      <c r="AN155" s="147"/>
      <c r="AO155" s="147"/>
      <c r="AP155" s="148"/>
      <c r="AQ155" s="169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3"/>
      <c r="BB155" s="173"/>
      <c r="BC155" s="147"/>
      <c r="BD155" s="147"/>
      <c r="BE155" s="147"/>
      <c r="BF155" s="147"/>
      <c r="BG155" s="147"/>
      <c r="BH155" s="147"/>
      <c r="BI155" s="147"/>
      <c r="BJ155" s="147"/>
      <c r="BK155" s="148"/>
      <c r="BL155" s="169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3"/>
      <c r="BW155" s="173"/>
      <c r="BX155" s="147"/>
      <c r="BY155" s="147"/>
      <c r="BZ155" s="147"/>
      <c r="CA155" s="147"/>
      <c r="CB155" s="147"/>
      <c r="CC155" s="147"/>
      <c r="CD155" s="147"/>
      <c r="CE155" s="147"/>
      <c r="CF155" s="148"/>
    </row>
    <row r="156" spans="1:84" ht="7.5" customHeight="1" x14ac:dyDescent="0.25">
      <c r="A156" s="171"/>
      <c r="B156" s="172"/>
      <c r="C156" s="172"/>
      <c r="D156" s="172"/>
      <c r="E156" s="172"/>
      <c r="F156" s="172"/>
      <c r="G156" s="172"/>
      <c r="H156" s="172"/>
      <c r="I156" s="172"/>
      <c r="J156" s="172"/>
      <c r="K156" s="173"/>
      <c r="L156" s="173"/>
      <c r="M156" s="149"/>
      <c r="N156" s="149"/>
      <c r="O156" s="149"/>
      <c r="P156" s="149"/>
      <c r="Q156" s="149"/>
      <c r="R156" s="149"/>
      <c r="S156" s="149"/>
      <c r="T156" s="149"/>
      <c r="U156" s="150"/>
      <c r="V156" s="171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3"/>
      <c r="AG156" s="173"/>
      <c r="AH156" s="149"/>
      <c r="AI156" s="149"/>
      <c r="AJ156" s="149"/>
      <c r="AK156" s="149"/>
      <c r="AL156" s="149"/>
      <c r="AM156" s="149"/>
      <c r="AN156" s="149"/>
      <c r="AO156" s="149"/>
      <c r="AP156" s="150"/>
      <c r="AQ156" s="171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3"/>
      <c r="BB156" s="173"/>
      <c r="BC156" s="149"/>
      <c r="BD156" s="149"/>
      <c r="BE156" s="149"/>
      <c r="BF156" s="149"/>
      <c r="BG156" s="149"/>
      <c r="BH156" s="149"/>
      <c r="BI156" s="149"/>
      <c r="BJ156" s="149"/>
      <c r="BK156" s="150"/>
      <c r="BL156" s="171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3"/>
      <c r="BW156" s="173"/>
      <c r="BX156" s="149"/>
      <c r="BY156" s="149"/>
      <c r="BZ156" s="149"/>
      <c r="CA156" s="149"/>
      <c r="CB156" s="149"/>
      <c r="CC156" s="149"/>
      <c r="CD156" s="149"/>
      <c r="CE156" s="149"/>
      <c r="CF156" s="150"/>
    </row>
    <row r="157" spans="1:84" ht="7.5" customHeight="1" x14ac:dyDescent="0.3">
      <c r="A157" s="28" t="s">
        <v>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35</v>
      </c>
      <c r="N157" s="12"/>
      <c r="O157" s="12"/>
      <c r="P157" s="12"/>
      <c r="Q157" s="12"/>
      <c r="R157" s="12"/>
      <c r="S157" s="12"/>
      <c r="T157" s="12"/>
      <c r="U157" s="21"/>
      <c r="V157" s="28" t="s">
        <v>35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35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35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35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35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35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74">
        <f ca="1">NOW()</f>
        <v>44305.881530439816</v>
      </c>
      <c r="B159" s="175"/>
      <c r="C159" s="175"/>
      <c r="D159" s="175"/>
      <c r="E159" s="175"/>
      <c r="F159" s="175"/>
      <c r="G159" s="175"/>
      <c r="H159" s="24"/>
      <c r="I159" s="24"/>
      <c r="J159" s="12"/>
      <c r="K159" s="12"/>
      <c r="L159" s="12"/>
      <c r="M159" s="12"/>
      <c r="N159" s="12"/>
      <c r="O159" s="178"/>
      <c r="P159" s="178"/>
      <c r="Q159" s="178"/>
      <c r="R159" s="178"/>
      <c r="S159" s="178"/>
      <c r="T159" s="178"/>
      <c r="U159" s="178"/>
      <c r="V159" s="174">
        <f ca="1">NOW()</f>
        <v>44305.881530439816</v>
      </c>
      <c r="W159" s="175"/>
      <c r="X159" s="175"/>
      <c r="Y159" s="175"/>
      <c r="Z159" s="175"/>
      <c r="AA159" s="175"/>
      <c r="AB159" s="175"/>
      <c r="AC159" s="24"/>
      <c r="AD159" s="24"/>
      <c r="AE159" s="12"/>
      <c r="AF159" s="12"/>
      <c r="AG159" s="12"/>
      <c r="AH159" s="12"/>
      <c r="AI159" s="12"/>
      <c r="AJ159" s="178"/>
      <c r="AK159" s="178"/>
      <c r="AL159" s="178"/>
      <c r="AM159" s="178"/>
      <c r="AN159" s="178"/>
      <c r="AO159" s="178"/>
      <c r="AP159" s="179"/>
      <c r="AQ159" s="174">
        <f ca="1">NOW()</f>
        <v>44305.881530439816</v>
      </c>
      <c r="AR159" s="175"/>
      <c r="AS159" s="175"/>
      <c r="AT159" s="175"/>
      <c r="AU159" s="175"/>
      <c r="AV159" s="175"/>
      <c r="AW159" s="175"/>
      <c r="AX159" s="24"/>
      <c r="AY159" s="24"/>
      <c r="AZ159" s="12"/>
      <c r="BA159" s="12"/>
      <c r="BB159" s="12"/>
      <c r="BC159" s="12"/>
      <c r="BD159" s="12"/>
      <c r="BE159" s="178"/>
      <c r="BF159" s="178"/>
      <c r="BG159" s="178"/>
      <c r="BH159" s="178"/>
      <c r="BI159" s="178"/>
      <c r="BJ159" s="178"/>
      <c r="BK159" s="179"/>
      <c r="BL159" s="174">
        <f ca="1">NOW()</f>
        <v>44305.881530439816</v>
      </c>
      <c r="BM159" s="175"/>
      <c r="BN159" s="175"/>
      <c r="BO159" s="175"/>
      <c r="BP159" s="175"/>
      <c r="BQ159" s="175"/>
      <c r="BR159" s="175"/>
      <c r="BS159" s="24"/>
      <c r="BT159" s="24"/>
      <c r="BU159" s="12"/>
      <c r="BV159" s="12"/>
      <c r="BW159" s="12"/>
      <c r="BX159" s="12"/>
      <c r="BY159" s="12"/>
      <c r="BZ159" s="178"/>
      <c r="CA159" s="178"/>
      <c r="CB159" s="178"/>
      <c r="CC159" s="178"/>
      <c r="CD159" s="178"/>
      <c r="CE159" s="178"/>
      <c r="CF159" s="179"/>
    </row>
    <row r="160" spans="1:84" ht="7.5" customHeight="1" x14ac:dyDescent="0.3">
      <c r="A160" s="176"/>
      <c r="B160" s="177"/>
      <c r="C160" s="177"/>
      <c r="D160" s="177"/>
      <c r="E160" s="177"/>
      <c r="F160" s="177"/>
      <c r="G160" s="177"/>
      <c r="H160" s="26"/>
      <c r="I160" s="26"/>
      <c r="J160" s="27"/>
      <c r="K160" s="27"/>
      <c r="L160" s="27"/>
      <c r="M160" s="27"/>
      <c r="N160" s="27"/>
      <c r="O160" s="180"/>
      <c r="P160" s="180"/>
      <c r="Q160" s="180"/>
      <c r="R160" s="180"/>
      <c r="S160" s="180"/>
      <c r="T160" s="180"/>
      <c r="U160" s="180"/>
      <c r="V160" s="176"/>
      <c r="W160" s="177"/>
      <c r="X160" s="177"/>
      <c r="Y160" s="177"/>
      <c r="Z160" s="177"/>
      <c r="AA160" s="177"/>
      <c r="AB160" s="177"/>
      <c r="AC160" s="26"/>
      <c r="AD160" s="26"/>
      <c r="AE160" s="27"/>
      <c r="AF160" s="27"/>
      <c r="AG160" s="27"/>
      <c r="AH160" s="27"/>
      <c r="AI160" s="27"/>
      <c r="AJ160" s="180"/>
      <c r="AK160" s="180"/>
      <c r="AL160" s="180"/>
      <c r="AM160" s="180"/>
      <c r="AN160" s="180"/>
      <c r="AO160" s="180"/>
      <c r="AP160" s="181"/>
      <c r="AQ160" s="176"/>
      <c r="AR160" s="177"/>
      <c r="AS160" s="177"/>
      <c r="AT160" s="177"/>
      <c r="AU160" s="177"/>
      <c r="AV160" s="177"/>
      <c r="AW160" s="177"/>
      <c r="AX160" s="26"/>
      <c r="AY160" s="26"/>
      <c r="AZ160" s="27"/>
      <c r="BA160" s="27"/>
      <c r="BB160" s="27"/>
      <c r="BC160" s="27"/>
      <c r="BD160" s="27"/>
      <c r="BE160" s="180"/>
      <c r="BF160" s="180"/>
      <c r="BG160" s="180"/>
      <c r="BH160" s="180"/>
      <c r="BI160" s="180"/>
      <c r="BJ160" s="180"/>
      <c r="BK160" s="181"/>
      <c r="BL160" s="176"/>
      <c r="BM160" s="177"/>
      <c r="BN160" s="177"/>
      <c r="BO160" s="177"/>
      <c r="BP160" s="177"/>
      <c r="BQ160" s="177"/>
      <c r="BR160" s="177"/>
      <c r="BS160" s="26"/>
      <c r="BT160" s="26"/>
      <c r="BU160" s="27"/>
      <c r="BV160" s="27"/>
      <c r="BW160" s="27"/>
      <c r="BX160" s="27"/>
      <c r="BY160" s="27"/>
      <c r="BZ160" s="180"/>
      <c r="CA160" s="180"/>
      <c r="CB160" s="180"/>
      <c r="CC160" s="180"/>
      <c r="CD160" s="180"/>
      <c r="CE160" s="180"/>
      <c r="CF160" s="181"/>
    </row>
  </sheetData>
  <sheetProtection algorithmName="SHA-512" hashValue="856Y35u2MFM52tadNYbjb/hdincCGyNycn6ZEJDk5GUeKGjOcAsP+4TRvHo8blrvGyaY+UUmNTe0+dGAbdC2lw==" saltValue="MILf43sNwT5hT7E67ttYEg==" spinCount="100000" sheet="1" objects="1" scenarios="1"/>
  <mergeCells count="496"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" manualBreakCount="1">
    <brk id="8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69E-87DD-4A6D-908F-B77933F9E3F8}">
  <dimension ref="A1:CF172"/>
  <sheetViews>
    <sheetView view="pageBreakPreview" zoomScaleNormal="100" zoomScaleSheetLayoutView="100" workbookViewId="0">
      <selection activeCell="O171" sqref="O171:U172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9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38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42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39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3</v>
      </c>
      <c r="I9" s="182"/>
      <c r="J9" s="182"/>
      <c r="K9" s="140" t="s">
        <v>1</v>
      </c>
      <c r="L9" s="182">
        <v>4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2</v>
      </c>
      <c r="AD9" s="182"/>
      <c r="AE9" s="182"/>
      <c r="AF9" s="140" t="s">
        <v>1</v>
      </c>
      <c r="AG9" s="182">
        <v>5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1</v>
      </c>
      <c r="AY9" s="182"/>
      <c r="AZ9" s="182"/>
      <c r="BA9" s="140" t="s">
        <v>1</v>
      </c>
      <c r="BB9" s="182">
        <v>6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5</v>
      </c>
      <c r="BT9" s="182"/>
      <c r="BU9" s="182"/>
      <c r="BV9" s="140" t="s">
        <v>1</v>
      </c>
      <c r="BW9" s="182">
        <v>3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91" customFormat="1" ht="7.5" customHeight="1" x14ac:dyDescent="0.25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90"/>
      <c r="AQ12" s="188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90"/>
      <c r="BL12" s="188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90"/>
    </row>
    <row r="13" spans="1:84" s="191" customFormat="1" ht="7.5" customHeight="1" x14ac:dyDescent="0.25">
      <c r="A13" s="192">
        <f>Results!B9</f>
        <v>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>
        <f>Results!B11</f>
        <v>0</v>
      </c>
      <c r="M13" s="193"/>
      <c r="N13" s="193"/>
      <c r="O13" s="193"/>
      <c r="P13" s="193"/>
      <c r="Q13" s="193"/>
      <c r="R13" s="193"/>
      <c r="S13" s="193"/>
      <c r="T13" s="193"/>
      <c r="U13" s="194"/>
      <c r="V13" s="192">
        <f>Results!B7</f>
        <v>0</v>
      </c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>
        <f>Results!B13</f>
        <v>0</v>
      </c>
      <c r="AH13" s="193"/>
      <c r="AI13" s="193"/>
      <c r="AJ13" s="193"/>
      <c r="AK13" s="193"/>
      <c r="AL13" s="193"/>
      <c r="AM13" s="193"/>
      <c r="AN13" s="193"/>
      <c r="AO13" s="193"/>
      <c r="AP13" s="194"/>
      <c r="AQ13" s="192">
        <f>Results!B5</f>
        <v>0</v>
      </c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 t="str">
        <f>Results!B15</f>
        <v>FREE</v>
      </c>
      <c r="BC13" s="193"/>
      <c r="BD13" s="193"/>
      <c r="BE13" s="193"/>
      <c r="BF13" s="193"/>
      <c r="BG13" s="193"/>
      <c r="BH13" s="193"/>
      <c r="BI13" s="193"/>
      <c r="BJ13" s="193"/>
      <c r="BK13" s="194"/>
      <c r="BL13" s="192">
        <f>Results!B13</f>
        <v>0</v>
      </c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>
        <f>Results!B9</f>
        <v>0</v>
      </c>
      <c r="BX13" s="193"/>
      <c r="BY13" s="193"/>
      <c r="BZ13" s="193"/>
      <c r="CA13" s="193"/>
      <c r="CB13" s="193"/>
      <c r="CC13" s="193"/>
      <c r="CD13" s="193"/>
      <c r="CE13" s="193"/>
      <c r="CF13" s="194"/>
    </row>
    <row r="14" spans="1:84" s="191" customFormat="1" ht="7.5" customHeight="1" x14ac:dyDescent="0.25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V14" s="195"/>
      <c r="W14" s="196"/>
      <c r="X14" s="196"/>
      <c r="Y14" s="196"/>
      <c r="Z14" s="196"/>
      <c r="AA14" s="196"/>
      <c r="AB14" s="196"/>
      <c r="AC14" s="196"/>
      <c r="AD14" s="196"/>
      <c r="AE14" s="196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4"/>
      <c r="AQ14" s="195"/>
      <c r="AR14" s="196"/>
      <c r="AS14" s="196"/>
      <c r="AT14" s="196"/>
      <c r="AU14" s="196"/>
      <c r="AV14" s="196"/>
      <c r="AW14" s="196"/>
      <c r="AX14" s="196"/>
      <c r="AY14" s="196"/>
      <c r="AZ14" s="196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4"/>
      <c r="BL14" s="195"/>
      <c r="BM14" s="196"/>
      <c r="BN14" s="196"/>
      <c r="BO14" s="196"/>
      <c r="BP14" s="196"/>
      <c r="BQ14" s="196"/>
      <c r="BR14" s="196"/>
      <c r="BS14" s="196"/>
      <c r="BT14" s="196"/>
      <c r="BU14" s="196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42" t="s">
        <v>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6">
        <v>5</v>
      </c>
      <c r="L28" s="146"/>
      <c r="M28" s="147"/>
      <c r="N28" s="147"/>
      <c r="O28" s="147"/>
      <c r="P28" s="147"/>
      <c r="Q28" s="147"/>
      <c r="R28" s="147"/>
      <c r="S28" s="147"/>
      <c r="T28" s="147"/>
      <c r="U28" s="148"/>
      <c r="V28" s="142" t="s">
        <v>5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6">
        <v>5</v>
      </c>
      <c r="AG28" s="146"/>
      <c r="AH28" s="146"/>
      <c r="AI28" s="146"/>
      <c r="AJ28" s="146"/>
      <c r="AK28" s="146"/>
      <c r="AL28" s="146"/>
      <c r="AM28" s="146"/>
      <c r="AN28" s="146"/>
      <c r="AO28" s="146"/>
      <c r="AP28" s="165"/>
      <c r="AQ28" s="142" t="s">
        <v>5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6">
        <v>5</v>
      </c>
      <c r="BB28" s="146"/>
      <c r="BC28" s="146"/>
      <c r="BD28" s="146"/>
      <c r="BE28" s="146"/>
      <c r="BF28" s="146"/>
      <c r="BG28" s="146"/>
      <c r="BH28" s="146"/>
      <c r="BI28" s="146"/>
      <c r="BJ28" s="146"/>
      <c r="BK28" s="165"/>
      <c r="BL28" s="142" t="s">
        <v>5</v>
      </c>
      <c r="BM28" s="143"/>
      <c r="BN28" s="143"/>
      <c r="BO28" s="143"/>
      <c r="BP28" s="143"/>
      <c r="BQ28" s="143"/>
      <c r="BR28" s="143"/>
      <c r="BS28" s="143"/>
      <c r="BT28" s="143"/>
      <c r="BU28" s="143"/>
      <c r="BV28" s="146">
        <v>5</v>
      </c>
      <c r="BW28" s="146"/>
      <c r="BX28" s="146"/>
      <c r="BY28" s="146"/>
      <c r="BZ28" s="146"/>
      <c r="CA28" s="146"/>
      <c r="CB28" s="146"/>
      <c r="CC28" s="146"/>
      <c r="CD28" s="146"/>
      <c r="CE28" s="146"/>
      <c r="CF28" s="165"/>
    </row>
    <row r="29" spans="1:84" ht="7.5" customHeight="1" x14ac:dyDescent="0.2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8"/>
      <c r="V29" s="142"/>
      <c r="W29" s="143"/>
      <c r="X29" s="143"/>
      <c r="Y29" s="143"/>
      <c r="Z29" s="143"/>
      <c r="AA29" s="143"/>
      <c r="AB29" s="143"/>
      <c r="AC29" s="143"/>
      <c r="AD29" s="143"/>
      <c r="AE29" s="143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65"/>
      <c r="AQ29" s="14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65"/>
      <c r="BL29" s="142"/>
      <c r="BM29" s="143"/>
      <c r="BN29" s="143"/>
      <c r="BO29" s="143"/>
      <c r="BP29" s="143"/>
      <c r="BQ29" s="143"/>
      <c r="BR29" s="143"/>
      <c r="BS29" s="143"/>
      <c r="BT29" s="143"/>
      <c r="BU29" s="143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65"/>
    </row>
    <row r="30" spans="1:84" ht="7.5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146"/>
      <c r="M30" s="149"/>
      <c r="N30" s="149"/>
      <c r="O30" s="149"/>
      <c r="P30" s="149"/>
      <c r="Q30" s="149"/>
      <c r="R30" s="149"/>
      <c r="S30" s="149"/>
      <c r="T30" s="149"/>
      <c r="U30" s="150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6"/>
      <c r="AH30" s="162"/>
      <c r="AI30" s="162"/>
      <c r="AJ30" s="162"/>
      <c r="AK30" s="162"/>
      <c r="AL30" s="162"/>
      <c r="AM30" s="162"/>
      <c r="AN30" s="162"/>
      <c r="AO30" s="162"/>
      <c r="AP30" s="166"/>
      <c r="AQ30" s="144"/>
      <c r="AR30" s="145"/>
      <c r="AS30" s="145"/>
      <c r="AT30" s="145"/>
      <c r="AU30" s="145"/>
      <c r="AV30" s="145"/>
      <c r="AW30" s="145"/>
      <c r="AX30" s="145"/>
      <c r="AY30" s="145"/>
      <c r="AZ30" s="145"/>
      <c r="BA30" s="146"/>
      <c r="BB30" s="146"/>
      <c r="BC30" s="162"/>
      <c r="BD30" s="162"/>
      <c r="BE30" s="162"/>
      <c r="BF30" s="162"/>
      <c r="BG30" s="162"/>
      <c r="BH30" s="162"/>
      <c r="BI30" s="162"/>
      <c r="BJ30" s="162"/>
      <c r="BK30" s="166"/>
      <c r="BL30" s="144"/>
      <c r="BM30" s="145"/>
      <c r="BN30" s="145"/>
      <c r="BO30" s="145"/>
      <c r="BP30" s="145"/>
      <c r="BQ30" s="145"/>
      <c r="BR30" s="145"/>
      <c r="BS30" s="145"/>
      <c r="BT30" s="145"/>
      <c r="BU30" s="145"/>
      <c r="BV30" s="146"/>
      <c r="BW30" s="146"/>
      <c r="BX30" s="162"/>
      <c r="BY30" s="162"/>
      <c r="BZ30" s="162"/>
      <c r="CA30" s="162"/>
      <c r="CB30" s="162"/>
      <c r="CC30" s="162"/>
      <c r="CD30" s="162"/>
      <c r="CE30" s="162"/>
      <c r="CF30" s="166"/>
    </row>
    <row r="31" spans="1:84" s="29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46">
        <v>6</v>
      </c>
      <c r="L31" s="146"/>
      <c r="M31" s="143" t="s">
        <v>5</v>
      </c>
      <c r="N31" s="143"/>
      <c r="O31" s="143"/>
      <c r="P31" s="143"/>
      <c r="Q31" s="143"/>
      <c r="R31" s="143"/>
      <c r="S31" s="143"/>
      <c r="T31" s="143"/>
      <c r="U31" s="163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46">
        <v>6</v>
      </c>
      <c r="AG31" s="146"/>
      <c r="AH31" s="143" t="s">
        <v>5</v>
      </c>
      <c r="AI31" s="143"/>
      <c r="AJ31" s="143"/>
      <c r="AK31" s="143"/>
      <c r="AL31" s="143"/>
      <c r="AM31" s="143"/>
      <c r="AN31" s="143"/>
      <c r="AO31" s="143"/>
      <c r="AP31" s="163"/>
      <c r="AQ31" s="160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>
        <v>6</v>
      </c>
      <c r="BB31" s="146"/>
      <c r="BC31" s="143" t="s">
        <v>5</v>
      </c>
      <c r="BD31" s="143"/>
      <c r="BE31" s="143"/>
      <c r="BF31" s="143"/>
      <c r="BG31" s="143"/>
      <c r="BH31" s="143"/>
      <c r="BI31" s="143"/>
      <c r="BJ31" s="143"/>
      <c r="BK31" s="163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6">
        <v>6</v>
      </c>
      <c r="BW31" s="146"/>
      <c r="BX31" s="143" t="s">
        <v>5</v>
      </c>
      <c r="BY31" s="143"/>
      <c r="BZ31" s="143"/>
      <c r="CA31" s="143"/>
      <c r="CB31" s="143"/>
      <c r="CC31" s="143"/>
      <c r="CD31" s="143"/>
      <c r="CE31" s="143"/>
      <c r="CF31" s="163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46"/>
      <c r="L32" s="146"/>
      <c r="M32" s="143"/>
      <c r="N32" s="143"/>
      <c r="O32" s="143"/>
      <c r="P32" s="143"/>
      <c r="Q32" s="143"/>
      <c r="R32" s="143"/>
      <c r="S32" s="143"/>
      <c r="T32" s="143"/>
      <c r="U32" s="163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46"/>
      <c r="AG32" s="146"/>
      <c r="AH32" s="143"/>
      <c r="AI32" s="143"/>
      <c r="AJ32" s="143"/>
      <c r="AK32" s="143"/>
      <c r="AL32" s="143"/>
      <c r="AM32" s="143"/>
      <c r="AN32" s="143"/>
      <c r="AO32" s="143"/>
      <c r="AP32" s="163"/>
      <c r="AQ32" s="160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3"/>
      <c r="BD32" s="143"/>
      <c r="BE32" s="143"/>
      <c r="BF32" s="143"/>
      <c r="BG32" s="143"/>
      <c r="BH32" s="143"/>
      <c r="BI32" s="143"/>
      <c r="BJ32" s="143"/>
      <c r="BK32" s="163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6"/>
      <c r="BW32" s="146"/>
      <c r="BX32" s="143"/>
      <c r="BY32" s="143"/>
      <c r="BZ32" s="143"/>
      <c r="CA32" s="143"/>
      <c r="CB32" s="143"/>
      <c r="CC32" s="143"/>
      <c r="CD32" s="143"/>
      <c r="CE32" s="143"/>
      <c r="CF32" s="163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46"/>
      <c r="L33" s="146"/>
      <c r="M33" s="145"/>
      <c r="N33" s="145"/>
      <c r="O33" s="145"/>
      <c r="P33" s="145"/>
      <c r="Q33" s="145"/>
      <c r="R33" s="145"/>
      <c r="S33" s="145"/>
      <c r="T33" s="145"/>
      <c r="U33" s="164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46"/>
      <c r="AG33" s="146"/>
      <c r="AH33" s="145"/>
      <c r="AI33" s="145"/>
      <c r="AJ33" s="145"/>
      <c r="AK33" s="145"/>
      <c r="AL33" s="145"/>
      <c r="AM33" s="145"/>
      <c r="AN33" s="145"/>
      <c r="AO33" s="145"/>
      <c r="AP33" s="164"/>
      <c r="AQ33" s="161"/>
      <c r="AR33" s="162"/>
      <c r="AS33" s="162"/>
      <c r="AT33" s="162"/>
      <c r="AU33" s="162"/>
      <c r="AV33" s="162"/>
      <c r="AW33" s="162"/>
      <c r="AX33" s="162"/>
      <c r="AY33" s="162"/>
      <c r="AZ33" s="162"/>
      <c r="BA33" s="146"/>
      <c r="BB33" s="146"/>
      <c r="BC33" s="145"/>
      <c r="BD33" s="145"/>
      <c r="BE33" s="145"/>
      <c r="BF33" s="145"/>
      <c r="BG33" s="145"/>
      <c r="BH33" s="145"/>
      <c r="BI33" s="145"/>
      <c r="BJ33" s="145"/>
      <c r="BK33" s="164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46"/>
      <c r="BW33" s="146"/>
      <c r="BX33" s="145"/>
      <c r="BY33" s="145"/>
      <c r="BZ33" s="145"/>
      <c r="CA33" s="145"/>
      <c r="CB33" s="145"/>
      <c r="CC33" s="145"/>
      <c r="CD33" s="145"/>
      <c r="CE33" s="145"/>
      <c r="CF33" s="164"/>
    </row>
    <row r="34" spans="1:84" ht="7.5" customHeight="1" x14ac:dyDescent="0.25">
      <c r="A34" s="142" t="s">
        <v>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6">
        <v>7</v>
      </c>
      <c r="L34" s="146"/>
      <c r="M34" s="147"/>
      <c r="N34" s="147"/>
      <c r="O34" s="147"/>
      <c r="P34" s="147"/>
      <c r="Q34" s="147"/>
      <c r="R34" s="147"/>
      <c r="S34" s="147"/>
      <c r="T34" s="147"/>
      <c r="U34" s="148"/>
      <c r="V34" s="142" t="s">
        <v>5</v>
      </c>
      <c r="W34" s="143"/>
      <c r="X34" s="143"/>
      <c r="Y34" s="143"/>
      <c r="Z34" s="143"/>
      <c r="AA34" s="143"/>
      <c r="AB34" s="143"/>
      <c r="AC34" s="143"/>
      <c r="AD34" s="143"/>
      <c r="AE34" s="143"/>
      <c r="AF34" s="146">
        <v>7</v>
      </c>
      <c r="AG34" s="146"/>
      <c r="AH34" s="146"/>
      <c r="AI34" s="146"/>
      <c r="AJ34" s="146"/>
      <c r="AK34" s="146"/>
      <c r="AL34" s="146"/>
      <c r="AM34" s="146"/>
      <c r="AN34" s="146"/>
      <c r="AO34" s="146"/>
      <c r="AP34" s="165"/>
      <c r="AQ34" s="142" t="s">
        <v>5</v>
      </c>
      <c r="AR34" s="143"/>
      <c r="AS34" s="143"/>
      <c r="AT34" s="143"/>
      <c r="AU34" s="143"/>
      <c r="AV34" s="143"/>
      <c r="AW34" s="143"/>
      <c r="AX34" s="143"/>
      <c r="AY34" s="143"/>
      <c r="AZ34" s="143"/>
      <c r="BA34" s="146">
        <v>7</v>
      </c>
      <c r="BB34" s="146"/>
      <c r="BC34" s="146"/>
      <c r="BD34" s="146"/>
      <c r="BE34" s="146"/>
      <c r="BF34" s="146"/>
      <c r="BG34" s="146"/>
      <c r="BH34" s="146"/>
      <c r="BI34" s="146"/>
      <c r="BJ34" s="146"/>
      <c r="BK34" s="165"/>
      <c r="BL34" s="142" t="s">
        <v>5</v>
      </c>
      <c r="BM34" s="143"/>
      <c r="BN34" s="143"/>
      <c r="BO34" s="143"/>
      <c r="BP34" s="143"/>
      <c r="BQ34" s="143"/>
      <c r="BR34" s="143"/>
      <c r="BS34" s="143"/>
      <c r="BT34" s="143"/>
      <c r="BU34" s="143"/>
      <c r="BV34" s="146">
        <v>7</v>
      </c>
      <c r="BW34" s="146"/>
      <c r="BX34" s="146"/>
      <c r="BY34" s="146"/>
      <c r="BZ34" s="146"/>
      <c r="CA34" s="146"/>
      <c r="CB34" s="146"/>
      <c r="CC34" s="146"/>
      <c r="CD34" s="146"/>
      <c r="CE34" s="146"/>
      <c r="CF34" s="165"/>
    </row>
    <row r="35" spans="1:84" ht="7.5" customHeight="1" x14ac:dyDescent="0.2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6"/>
      <c r="L35" s="146"/>
      <c r="M35" s="147"/>
      <c r="N35" s="147"/>
      <c r="O35" s="147"/>
      <c r="P35" s="147"/>
      <c r="Q35" s="147"/>
      <c r="R35" s="147"/>
      <c r="S35" s="147"/>
      <c r="T35" s="147"/>
      <c r="U35" s="148"/>
      <c r="V35" s="142"/>
      <c r="W35" s="143"/>
      <c r="X35" s="143"/>
      <c r="Y35" s="143"/>
      <c r="Z35" s="143"/>
      <c r="AA35" s="143"/>
      <c r="AB35" s="143"/>
      <c r="AC35" s="143"/>
      <c r="AD35" s="143"/>
      <c r="AE35" s="143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65"/>
      <c r="AQ35" s="142"/>
      <c r="AR35" s="143"/>
      <c r="AS35" s="143"/>
      <c r="AT35" s="143"/>
      <c r="AU35" s="143"/>
      <c r="AV35" s="143"/>
      <c r="AW35" s="143"/>
      <c r="AX35" s="143"/>
      <c r="AY35" s="143"/>
      <c r="AZ35" s="143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65"/>
      <c r="BL35" s="142"/>
      <c r="BM35" s="143"/>
      <c r="BN35" s="143"/>
      <c r="BO35" s="143"/>
      <c r="BP35" s="143"/>
      <c r="BQ35" s="143"/>
      <c r="BR35" s="143"/>
      <c r="BS35" s="143"/>
      <c r="BT35" s="143"/>
      <c r="BU35" s="143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65"/>
    </row>
    <row r="36" spans="1:84" ht="7.5" customHeight="1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6"/>
      <c r="L36" s="146"/>
      <c r="M36" s="149"/>
      <c r="N36" s="149"/>
      <c r="O36" s="149"/>
      <c r="P36" s="149"/>
      <c r="Q36" s="149"/>
      <c r="R36" s="149"/>
      <c r="S36" s="149"/>
      <c r="T36" s="149"/>
      <c r="U36" s="150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6"/>
      <c r="AG36" s="146"/>
      <c r="AH36" s="162"/>
      <c r="AI36" s="162"/>
      <c r="AJ36" s="162"/>
      <c r="AK36" s="162"/>
      <c r="AL36" s="162"/>
      <c r="AM36" s="162"/>
      <c r="AN36" s="162"/>
      <c r="AO36" s="162"/>
      <c r="AP36" s="166"/>
      <c r="AQ36" s="144"/>
      <c r="AR36" s="145"/>
      <c r="AS36" s="145"/>
      <c r="AT36" s="145"/>
      <c r="AU36" s="145"/>
      <c r="AV36" s="145"/>
      <c r="AW36" s="145"/>
      <c r="AX36" s="145"/>
      <c r="AY36" s="145"/>
      <c r="AZ36" s="145"/>
      <c r="BA36" s="146"/>
      <c r="BB36" s="146"/>
      <c r="BC36" s="162"/>
      <c r="BD36" s="162"/>
      <c r="BE36" s="162"/>
      <c r="BF36" s="162"/>
      <c r="BG36" s="162"/>
      <c r="BH36" s="162"/>
      <c r="BI36" s="162"/>
      <c r="BJ36" s="162"/>
      <c r="BK36" s="166"/>
      <c r="BL36" s="144"/>
      <c r="BM36" s="145"/>
      <c r="BN36" s="145"/>
      <c r="BO36" s="145"/>
      <c r="BP36" s="145"/>
      <c r="BQ36" s="145"/>
      <c r="BR36" s="145"/>
      <c r="BS36" s="145"/>
      <c r="BT36" s="145"/>
      <c r="BU36" s="145"/>
      <c r="BV36" s="146"/>
      <c r="BW36" s="146"/>
      <c r="BX36" s="162"/>
      <c r="BY36" s="162"/>
      <c r="BZ36" s="162"/>
      <c r="CA36" s="162"/>
      <c r="CB36" s="162"/>
      <c r="CC36" s="162"/>
      <c r="CD36" s="162"/>
      <c r="CE36" s="162"/>
      <c r="CF36" s="166"/>
    </row>
    <row r="37" spans="1:84" ht="7.5" customHeight="1" x14ac:dyDescent="0.25">
      <c r="A37" s="169" t="s">
        <v>18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3" t="s">
        <v>1</v>
      </c>
      <c r="L37" s="173"/>
      <c r="M37" s="147"/>
      <c r="N37" s="147"/>
      <c r="O37" s="147"/>
      <c r="P37" s="147"/>
      <c r="Q37" s="147"/>
      <c r="R37" s="147"/>
      <c r="S37" s="147"/>
      <c r="T37" s="147"/>
      <c r="U37" s="148"/>
      <c r="V37" s="169" t="s">
        <v>18</v>
      </c>
      <c r="W37" s="170"/>
      <c r="X37" s="170"/>
      <c r="Y37" s="170"/>
      <c r="Z37" s="170"/>
      <c r="AA37" s="170"/>
      <c r="AB37" s="170"/>
      <c r="AC37" s="170"/>
      <c r="AD37" s="170"/>
      <c r="AE37" s="170"/>
      <c r="AF37" s="173" t="s">
        <v>1</v>
      </c>
      <c r="AG37" s="173"/>
      <c r="AH37" s="147"/>
      <c r="AI37" s="147"/>
      <c r="AJ37" s="147"/>
      <c r="AK37" s="147"/>
      <c r="AL37" s="147"/>
      <c r="AM37" s="147"/>
      <c r="AN37" s="147"/>
      <c r="AO37" s="147"/>
      <c r="AP37" s="148"/>
      <c r="AQ37" s="169" t="s">
        <v>18</v>
      </c>
      <c r="AR37" s="170"/>
      <c r="AS37" s="170"/>
      <c r="AT37" s="170"/>
      <c r="AU37" s="170"/>
      <c r="AV37" s="170"/>
      <c r="AW37" s="170"/>
      <c r="AX37" s="170"/>
      <c r="AY37" s="170"/>
      <c r="AZ37" s="170"/>
      <c r="BA37" s="173" t="s">
        <v>1</v>
      </c>
      <c r="BB37" s="173"/>
      <c r="BC37" s="147"/>
      <c r="BD37" s="147"/>
      <c r="BE37" s="147"/>
      <c r="BF37" s="147"/>
      <c r="BG37" s="147"/>
      <c r="BH37" s="147"/>
      <c r="BI37" s="147"/>
      <c r="BJ37" s="147"/>
      <c r="BK37" s="148"/>
      <c r="BL37" s="169" t="s">
        <v>18</v>
      </c>
      <c r="BM37" s="170"/>
      <c r="BN37" s="170"/>
      <c r="BO37" s="170"/>
      <c r="BP37" s="170"/>
      <c r="BQ37" s="170"/>
      <c r="BR37" s="170"/>
      <c r="BS37" s="170"/>
      <c r="BT37" s="170"/>
      <c r="BU37" s="170"/>
      <c r="BV37" s="173" t="s">
        <v>1</v>
      </c>
      <c r="BW37" s="173"/>
      <c r="BX37" s="147"/>
      <c r="BY37" s="147"/>
      <c r="BZ37" s="147"/>
      <c r="CA37" s="147"/>
      <c r="CB37" s="147"/>
      <c r="CC37" s="147"/>
      <c r="CD37" s="147"/>
      <c r="CE37" s="147"/>
      <c r="CF37" s="148"/>
    </row>
    <row r="38" spans="1:84" ht="7.5" customHeight="1" x14ac:dyDescent="0.2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3"/>
      <c r="L38" s="173"/>
      <c r="M38" s="147"/>
      <c r="N38" s="147"/>
      <c r="O38" s="147"/>
      <c r="P38" s="147"/>
      <c r="Q38" s="147"/>
      <c r="R38" s="147"/>
      <c r="S38" s="147"/>
      <c r="T38" s="147"/>
      <c r="U38" s="148"/>
      <c r="V38" s="169"/>
      <c r="W38" s="170"/>
      <c r="X38" s="170"/>
      <c r="Y38" s="170"/>
      <c r="Z38" s="170"/>
      <c r="AA38" s="170"/>
      <c r="AB38" s="170"/>
      <c r="AC38" s="170"/>
      <c r="AD38" s="170"/>
      <c r="AE38" s="170"/>
      <c r="AF38" s="173"/>
      <c r="AG38" s="173"/>
      <c r="AH38" s="147"/>
      <c r="AI38" s="147"/>
      <c r="AJ38" s="147"/>
      <c r="AK38" s="147"/>
      <c r="AL38" s="147"/>
      <c r="AM38" s="147"/>
      <c r="AN38" s="147"/>
      <c r="AO38" s="147"/>
      <c r="AP38" s="148"/>
      <c r="AQ38" s="169"/>
      <c r="AR38" s="170"/>
      <c r="AS38" s="170"/>
      <c r="AT38" s="170"/>
      <c r="AU38" s="170"/>
      <c r="AV38" s="170"/>
      <c r="AW38" s="170"/>
      <c r="AX38" s="170"/>
      <c r="AY38" s="170"/>
      <c r="AZ38" s="170"/>
      <c r="BA38" s="173"/>
      <c r="BB38" s="173"/>
      <c r="BC38" s="147"/>
      <c r="BD38" s="147"/>
      <c r="BE38" s="147"/>
      <c r="BF38" s="147"/>
      <c r="BG38" s="147"/>
      <c r="BH38" s="147"/>
      <c r="BI38" s="147"/>
      <c r="BJ38" s="147"/>
      <c r="BK38" s="148"/>
      <c r="BL38" s="169"/>
      <c r="BM38" s="170"/>
      <c r="BN38" s="170"/>
      <c r="BO38" s="170"/>
      <c r="BP38" s="170"/>
      <c r="BQ38" s="170"/>
      <c r="BR38" s="170"/>
      <c r="BS38" s="170"/>
      <c r="BT38" s="170"/>
      <c r="BU38" s="170"/>
      <c r="BV38" s="173"/>
      <c r="BW38" s="173"/>
      <c r="BX38" s="147"/>
      <c r="BY38" s="147"/>
      <c r="BZ38" s="147"/>
      <c r="CA38" s="147"/>
      <c r="CB38" s="147"/>
      <c r="CC38" s="147"/>
      <c r="CD38" s="147"/>
      <c r="CE38" s="147"/>
      <c r="CF38" s="148"/>
    </row>
    <row r="39" spans="1:84" ht="7.5" customHeight="1" x14ac:dyDescent="0.25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3"/>
      <c r="L39" s="173"/>
      <c r="M39" s="149"/>
      <c r="N39" s="149"/>
      <c r="O39" s="149"/>
      <c r="P39" s="149"/>
      <c r="Q39" s="149"/>
      <c r="R39" s="149"/>
      <c r="S39" s="149"/>
      <c r="T39" s="149"/>
      <c r="U39" s="150"/>
      <c r="V39" s="171"/>
      <c r="W39" s="172"/>
      <c r="X39" s="172"/>
      <c r="Y39" s="172"/>
      <c r="Z39" s="172"/>
      <c r="AA39" s="172"/>
      <c r="AB39" s="172"/>
      <c r="AC39" s="172"/>
      <c r="AD39" s="172"/>
      <c r="AE39" s="172"/>
      <c r="AF39" s="173"/>
      <c r="AG39" s="173"/>
      <c r="AH39" s="149"/>
      <c r="AI39" s="149"/>
      <c r="AJ39" s="149"/>
      <c r="AK39" s="149"/>
      <c r="AL39" s="149"/>
      <c r="AM39" s="149"/>
      <c r="AN39" s="149"/>
      <c r="AO39" s="149"/>
      <c r="AP39" s="150"/>
      <c r="AQ39" s="171"/>
      <c r="AR39" s="172"/>
      <c r="AS39" s="172"/>
      <c r="AT39" s="172"/>
      <c r="AU39" s="172"/>
      <c r="AV39" s="172"/>
      <c r="AW39" s="172"/>
      <c r="AX39" s="172"/>
      <c r="AY39" s="172"/>
      <c r="AZ39" s="172"/>
      <c r="BA39" s="173"/>
      <c r="BB39" s="173"/>
      <c r="BC39" s="149"/>
      <c r="BD39" s="149"/>
      <c r="BE39" s="149"/>
      <c r="BF39" s="149"/>
      <c r="BG39" s="149"/>
      <c r="BH39" s="149"/>
      <c r="BI39" s="149"/>
      <c r="BJ39" s="149"/>
      <c r="BK39" s="150"/>
      <c r="BL39" s="171"/>
      <c r="BM39" s="172"/>
      <c r="BN39" s="172"/>
      <c r="BO39" s="172"/>
      <c r="BP39" s="172"/>
      <c r="BQ39" s="172"/>
      <c r="BR39" s="172"/>
      <c r="BS39" s="172"/>
      <c r="BT39" s="172"/>
      <c r="BU39" s="172"/>
      <c r="BV39" s="173"/>
      <c r="BW39" s="173"/>
      <c r="BX39" s="149"/>
      <c r="BY39" s="149"/>
      <c r="BZ39" s="149"/>
      <c r="CA39" s="149"/>
      <c r="CB39" s="149"/>
      <c r="CC39" s="149"/>
      <c r="CD39" s="149"/>
      <c r="CE39" s="149"/>
      <c r="CF39" s="150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74">
        <f ca="1">NOW()</f>
        <v>44305.881530439816</v>
      </c>
      <c r="B42" s="175"/>
      <c r="C42" s="175"/>
      <c r="D42" s="175"/>
      <c r="E42" s="175"/>
      <c r="F42" s="175"/>
      <c r="G42" s="175"/>
      <c r="H42" s="24"/>
      <c r="I42" s="24"/>
      <c r="J42" s="12"/>
      <c r="K42" s="12"/>
      <c r="L42" s="12"/>
      <c r="M42" s="12"/>
      <c r="N42" s="12"/>
      <c r="O42" s="178"/>
      <c r="P42" s="178"/>
      <c r="Q42" s="178"/>
      <c r="R42" s="178"/>
      <c r="S42" s="178"/>
      <c r="T42" s="178"/>
      <c r="U42" s="178"/>
      <c r="V42" s="174">
        <f ca="1">NOW()</f>
        <v>44305.881530439816</v>
      </c>
      <c r="W42" s="175"/>
      <c r="X42" s="175"/>
      <c r="Y42" s="175"/>
      <c r="Z42" s="175"/>
      <c r="AA42" s="175"/>
      <c r="AB42" s="175"/>
      <c r="AC42" s="24"/>
      <c r="AD42" s="24"/>
      <c r="AE42" s="12"/>
      <c r="AF42" s="12"/>
      <c r="AG42" s="12"/>
      <c r="AH42" s="12"/>
      <c r="AI42" s="12"/>
      <c r="AJ42" s="178"/>
      <c r="AK42" s="178"/>
      <c r="AL42" s="178"/>
      <c r="AM42" s="178"/>
      <c r="AN42" s="178"/>
      <c r="AO42" s="178"/>
      <c r="AP42" s="179"/>
      <c r="AQ42" s="174">
        <f ca="1">NOW()</f>
        <v>44305.881530439816</v>
      </c>
      <c r="AR42" s="175"/>
      <c r="AS42" s="175"/>
      <c r="AT42" s="175"/>
      <c r="AU42" s="175"/>
      <c r="AV42" s="175"/>
      <c r="AW42" s="175"/>
      <c r="AX42" s="24"/>
      <c r="AY42" s="24"/>
      <c r="AZ42" s="12"/>
      <c r="BA42" s="12"/>
      <c r="BB42" s="12"/>
      <c r="BC42" s="12"/>
      <c r="BD42" s="12"/>
      <c r="BE42" s="178"/>
      <c r="BF42" s="178"/>
      <c r="BG42" s="178"/>
      <c r="BH42" s="178"/>
      <c r="BI42" s="178"/>
      <c r="BJ42" s="178"/>
      <c r="BK42" s="179"/>
      <c r="BL42" s="174">
        <f ca="1">NOW()</f>
        <v>44305.881530439816</v>
      </c>
      <c r="BM42" s="175"/>
      <c r="BN42" s="175"/>
      <c r="BO42" s="175"/>
      <c r="BP42" s="175"/>
      <c r="BQ42" s="175"/>
      <c r="BR42" s="175"/>
      <c r="BS42" s="24"/>
      <c r="BT42" s="24"/>
      <c r="BU42" s="12"/>
      <c r="BV42" s="12"/>
      <c r="BW42" s="12"/>
      <c r="BX42" s="12"/>
      <c r="BY42" s="12"/>
      <c r="BZ42" s="178"/>
      <c r="CA42" s="178"/>
      <c r="CB42" s="178"/>
      <c r="CC42" s="178"/>
      <c r="CD42" s="178"/>
      <c r="CE42" s="178"/>
      <c r="CF42" s="179"/>
    </row>
    <row r="43" spans="1:84" ht="7.5" customHeight="1" x14ac:dyDescent="0.3">
      <c r="A43" s="176"/>
      <c r="B43" s="177"/>
      <c r="C43" s="177"/>
      <c r="D43" s="177"/>
      <c r="E43" s="177"/>
      <c r="F43" s="177"/>
      <c r="G43" s="177"/>
      <c r="H43" s="26"/>
      <c r="I43" s="26"/>
      <c r="J43" s="27"/>
      <c r="K43" s="27"/>
      <c r="L43" s="27"/>
      <c r="M43" s="27"/>
      <c r="N43" s="27"/>
      <c r="O43" s="178"/>
      <c r="P43" s="178"/>
      <c r="Q43" s="178"/>
      <c r="R43" s="178"/>
      <c r="S43" s="178"/>
      <c r="T43" s="178"/>
      <c r="U43" s="178"/>
      <c r="V43" s="176"/>
      <c r="W43" s="177"/>
      <c r="X43" s="177"/>
      <c r="Y43" s="177"/>
      <c r="Z43" s="177"/>
      <c r="AA43" s="177"/>
      <c r="AB43" s="177"/>
      <c r="AC43" s="26"/>
      <c r="AD43" s="26"/>
      <c r="AE43" s="27"/>
      <c r="AF43" s="27"/>
      <c r="AG43" s="27"/>
      <c r="AH43" s="27"/>
      <c r="AI43" s="27"/>
      <c r="AJ43" s="178"/>
      <c r="AK43" s="178"/>
      <c r="AL43" s="178"/>
      <c r="AM43" s="178"/>
      <c r="AN43" s="178"/>
      <c r="AO43" s="178"/>
      <c r="AP43" s="179"/>
      <c r="AQ43" s="176"/>
      <c r="AR43" s="177"/>
      <c r="AS43" s="177"/>
      <c r="AT43" s="177"/>
      <c r="AU43" s="177"/>
      <c r="AV43" s="177"/>
      <c r="AW43" s="177"/>
      <c r="AX43" s="26"/>
      <c r="AY43" s="26"/>
      <c r="AZ43" s="27"/>
      <c r="BA43" s="27"/>
      <c r="BB43" s="27"/>
      <c r="BC43" s="27"/>
      <c r="BD43" s="27"/>
      <c r="BE43" s="178"/>
      <c r="BF43" s="178"/>
      <c r="BG43" s="178"/>
      <c r="BH43" s="178"/>
      <c r="BI43" s="178"/>
      <c r="BJ43" s="178"/>
      <c r="BK43" s="179"/>
      <c r="BL43" s="176"/>
      <c r="BM43" s="177"/>
      <c r="BN43" s="177"/>
      <c r="BO43" s="177"/>
      <c r="BP43" s="177"/>
      <c r="BQ43" s="177"/>
      <c r="BR43" s="177"/>
      <c r="BS43" s="26"/>
      <c r="BT43" s="26"/>
      <c r="BU43" s="27"/>
      <c r="BV43" s="27"/>
      <c r="BW43" s="27"/>
      <c r="BX43" s="27"/>
      <c r="BY43" s="27"/>
      <c r="BZ43" s="178"/>
      <c r="CA43" s="178"/>
      <c r="CB43" s="178"/>
      <c r="CC43" s="178"/>
      <c r="CD43" s="178"/>
      <c r="CE43" s="178"/>
      <c r="CF43" s="179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51" t="str">
        <f>Results!$A$1</f>
        <v>&gt;&gt;Tournament name&lt;&lt;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3"/>
      <c r="V45" s="151" t="str">
        <f>Results!$A$1</f>
        <v>&gt;&gt;Tournament name&lt;&lt;</v>
      </c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3"/>
      <c r="AQ45" s="151" t="str">
        <f>Results!$A$1</f>
        <v>&gt;&gt;Tournament name&lt;&lt;</v>
      </c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3"/>
      <c r="BL45" s="151" t="str">
        <f>Results!$A$1</f>
        <v>&gt;&gt;Tournament name&lt;&lt;</v>
      </c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3"/>
    </row>
    <row r="46" spans="1:84" ht="7.5" customHeight="1" x14ac:dyDescent="0.2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/>
      <c r="V46" s="151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3"/>
      <c r="AQ46" s="151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3"/>
      <c r="BL46" s="151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3"/>
    </row>
    <row r="47" spans="1:84" ht="7.5" customHeight="1" x14ac:dyDescent="0.25">
      <c r="A47" s="1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3"/>
      <c r="V47" s="151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3"/>
      <c r="AQ47" s="151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3"/>
      <c r="BL47" s="151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3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54" t="s">
        <v>40</v>
      </c>
      <c r="B49" s="155"/>
      <c r="C49" s="155"/>
      <c r="D49" s="155"/>
      <c r="E49" s="155"/>
      <c r="F49" s="155"/>
      <c r="G49" s="155"/>
      <c r="H49" s="155"/>
      <c r="I49" s="155"/>
      <c r="J49" s="9"/>
      <c r="K49" s="9"/>
      <c r="L49" s="10"/>
      <c r="M49" s="9"/>
      <c r="N49" s="155" t="s">
        <v>41</v>
      </c>
      <c r="O49" s="155"/>
      <c r="P49" s="155"/>
      <c r="Q49" s="155"/>
      <c r="R49" s="155"/>
      <c r="S49" s="155"/>
      <c r="T49" s="155"/>
      <c r="U49" s="158"/>
      <c r="V49" s="154" t="s">
        <v>40</v>
      </c>
      <c r="W49" s="155"/>
      <c r="X49" s="155"/>
      <c r="Y49" s="155"/>
      <c r="Z49" s="155"/>
      <c r="AA49" s="155"/>
      <c r="AB49" s="155"/>
      <c r="AC49" s="155"/>
      <c r="AD49" s="155"/>
      <c r="AE49" s="9"/>
      <c r="AF49" s="9"/>
      <c r="AG49" s="10"/>
      <c r="AH49" s="9"/>
      <c r="AI49" s="155" t="s">
        <v>42</v>
      </c>
      <c r="AJ49" s="155"/>
      <c r="AK49" s="155"/>
      <c r="AL49" s="155"/>
      <c r="AM49" s="155"/>
      <c r="AN49" s="155"/>
      <c r="AO49" s="155"/>
      <c r="AP49" s="158"/>
      <c r="AQ49" s="154" t="s">
        <v>43</v>
      </c>
      <c r="AR49" s="155"/>
      <c r="AS49" s="155"/>
      <c r="AT49" s="155"/>
      <c r="AU49" s="155"/>
      <c r="AV49" s="155"/>
      <c r="AW49" s="155"/>
      <c r="AX49" s="155"/>
      <c r="AY49" s="155"/>
      <c r="AZ49" s="9"/>
      <c r="BA49" s="9"/>
      <c r="BB49" s="10"/>
      <c r="BC49" s="9"/>
      <c r="BD49" s="155" t="s">
        <v>39</v>
      </c>
      <c r="BE49" s="155"/>
      <c r="BF49" s="155"/>
      <c r="BG49" s="155"/>
      <c r="BH49" s="155"/>
      <c r="BI49" s="155"/>
      <c r="BJ49" s="155"/>
      <c r="BK49" s="158"/>
      <c r="BL49" s="154" t="s">
        <v>43</v>
      </c>
      <c r="BM49" s="155"/>
      <c r="BN49" s="155"/>
      <c r="BO49" s="155"/>
      <c r="BP49" s="155"/>
      <c r="BQ49" s="155"/>
      <c r="BR49" s="155"/>
      <c r="BS49" s="155"/>
      <c r="BT49" s="155"/>
      <c r="BU49" s="9"/>
      <c r="BV49" s="9"/>
      <c r="BW49" s="10"/>
      <c r="BX49" s="9"/>
      <c r="BY49" s="155" t="s">
        <v>41</v>
      </c>
      <c r="BZ49" s="155"/>
      <c r="CA49" s="155"/>
      <c r="CB49" s="155"/>
      <c r="CC49" s="155"/>
      <c r="CD49" s="155"/>
      <c r="CE49" s="155"/>
      <c r="CF49" s="158"/>
    </row>
    <row r="50" spans="1:84" ht="7.5" customHeight="1" x14ac:dyDescent="0.25">
      <c r="A50" s="156"/>
      <c r="B50" s="157"/>
      <c r="C50" s="157"/>
      <c r="D50" s="157"/>
      <c r="E50" s="157"/>
      <c r="F50" s="157"/>
      <c r="G50" s="157"/>
      <c r="H50" s="157"/>
      <c r="I50" s="157"/>
      <c r="J50" s="9"/>
      <c r="K50" s="9"/>
      <c r="L50" s="9"/>
      <c r="M50" s="9"/>
      <c r="N50" s="157"/>
      <c r="O50" s="157"/>
      <c r="P50" s="157"/>
      <c r="Q50" s="157"/>
      <c r="R50" s="157"/>
      <c r="S50" s="157"/>
      <c r="T50" s="157"/>
      <c r="U50" s="159"/>
      <c r="V50" s="156"/>
      <c r="W50" s="157"/>
      <c r="X50" s="157"/>
      <c r="Y50" s="157"/>
      <c r="Z50" s="157"/>
      <c r="AA50" s="157"/>
      <c r="AB50" s="157"/>
      <c r="AC50" s="157"/>
      <c r="AD50" s="157"/>
      <c r="AE50" s="9"/>
      <c r="AF50" s="9"/>
      <c r="AG50" s="9"/>
      <c r="AH50" s="9"/>
      <c r="AI50" s="157"/>
      <c r="AJ50" s="157"/>
      <c r="AK50" s="157"/>
      <c r="AL50" s="157"/>
      <c r="AM50" s="157"/>
      <c r="AN50" s="157"/>
      <c r="AO50" s="157"/>
      <c r="AP50" s="159"/>
      <c r="AQ50" s="156"/>
      <c r="AR50" s="157"/>
      <c r="AS50" s="157"/>
      <c r="AT50" s="157"/>
      <c r="AU50" s="157"/>
      <c r="AV50" s="157"/>
      <c r="AW50" s="157"/>
      <c r="AX50" s="157"/>
      <c r="AY50" s="157"/>
      <c r="AZ50" s="9"/>
      <c r="BA50" s="9"/>
      <c r="BB50" s="9"/>
      <c r="BC50" s="9"/>
      <c r="BD50" s="157"/>
      <c r="BE50" s="157"/>
      <c r="BF50" s="157"/>
      <c r="BG50" s="157"/>
      <c r="BH50" s="157"/>
      <c r="BI50" s="157"/>
      <c r="BJ50" s="157"/>
      <c r="BK50" s="159"/>
      <c r="BL50" s="156"/>
      <c r="BM50" s="157"/>
      <c r="BN50" s="157"/>
      <c r="BO50" s="157"/>
      <c r="BP50" s="157"/>
      <c r="BQ50" s="157"/>
      <c r="BR50" s="157"/>
      <c r="BS50" s="157"/>
      <c r="BT50" s="157"/>
      <c r="BU50" s="9"/>
      <c r="BV50" s="9"/>
      <c r="BW50" s="9"/>
      <c r="BX50" s="9"/>
      <c r="BY50" s="157"/>
      <c r="BZ50" s="157"/>
      <c r="CA50" s="157"/>
      <c r="CB50" s="157"/>
      <c r="CC50" s="157"/>
      <c r="CD50" s="157"/>
      <c r="CE50" s="157"/>
      <c r="CF50" s="159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82">
        <v>6</v>
      </c>
      <c r="I52" s="182"/>
      <c r="J52" s="182"/>
      <c r="K52" s="140" t="s">
        <v>1</v>
      </c>
      <c r="L52" s="182">
        <v>4</v>
      </c>
      <c r="M52" s="182"/>
      <c r="N52" s="182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82">
        <v>1</v>
      </c>
      <c r="AD52" s="182"/>
      <c r="AE52" s="182"/>
      <c r="AF52" s="140" t="s">
        <v>1</v>
      </c>
      <c r="AG52" s="182">
        <v>2</v>
      </c>
      <c r="AH52" s="182"/>
      <c r="AI52" s="182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82">
        <v>2</v>
      </c>
      <c r="AY52" s="182"/>
      <c r="AZ52" s="182"/>
      <c r="BA52" s="140" t="s">
        <v>1</v>
      </c>
      <c r="BB52" s="182">
        <v>6</v>
      </c>
      <c r="BC52" s="182"/>
      <c r="BD52" s="182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82">
        <v>3</v>
      </c>
      <c r="BT52" s="182"/>
      <c r="BU52" s="182"/>
      <c r="BV52" s="140" t="s">
        <v>1</v>
      </c>
      <c r="BW52" s="182">
        <v>1</v>
      </c>
      <c r="BX52" s="182"/>
      <c r="BY52" s="182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83"/>
      <c r="I53" s="183"/>
      <c r="J53" s="183"/>
      <c r="K53" s="141"/>
      <c r="L53" s="183"/>
      <c r="M53" s="183"/>
      <c r="N53" s="183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83"/>
      <c r="AD53" s="183"/>
      <c r="AE53" s="183"/>
      <c r="AF53" s="141"/>
      <c r="AG53" s="183"/>
      <c r="AH53" s="183"/>
      <c r="AI53" s="183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83"/>
      <c r="AY53" s="183"/>
      <c r="AZ53" s="183"/>
      <c r="BA53" s="141"/>
      <c r="BB53" s="183"/>
      <c r="BC53" s="183"/>
      <c r="BD53" s="183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83"/>
      <c r="BT53" s="183"/>
      <c r="BU53" s="183"/>
      <c r="BV53" s="141"/>
      <c r="BW53" s="183"/>
      <c r="BX53" s="183"/>
      <c r="BY53" s="183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191" customFormat="1" ht="7.5" customHeight="1" x14ac:dyDescent="0.25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90"/>
      <c r="V55" s="188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90"/>
      <c r="AQ55" s="188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90"/>
      <c r="BL55" s="188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90"/>
    </row>
    <row r="56" spans="1:84" s="191" customFormat="1" ht="7.5" customHeight="1" x14ac:dyDescent="0.25">
      <c r="A56" s="192" t="str">
        <f>Results!B15</f>
        <v>FREE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>
        <f>Results!B11</f>
        <v>0</v>
      </c>
      <c r="M56" s="193"/>
      <c r="N56" s="193"/>
      <c r="O56" s="193"/>
      <c r="P56" s="193"/>
      <c r="Q56" s="193"/>
      <c r="R56" s="193"/>
      <c r="S56" s="193"/>
      <c r="T56" s="193"/>
      <c r="U56" s="194"/>
      <c r="V56" s="192">
        <f>Results!B5</f>
        <v>0</v>
      </c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>
        <f>Results!B7</f>
        <v>0</v>
      </c>
      <c r="AH56" s="193"/>
      <c r="AI56" s="193"/>
      <c r="AJ56" s="193"/>
      <c r="AK56" s="193"/>
      <c r="AL56" s="193"/>
      <c r="AM56" s="193"/>
      <c r="AN56" s="193"/>
      <c r="AO56" s="193"/>
      <c r="AP56" s="194"/>
      <c r="AQ56" s="192">
        <f>Results!B7</f>
        <v>0</v>
      </c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 t="str">
        <f>Results!B15</f>
        <v>FREE</v>
      </c>
      <c r="BC56" s="193"/>
      <c r="BD56" s="193"/>
      <c r="BE56" s="193"/>
      <c r="BF56" s="193"/>
      <c r="BG56" s="193"/>
      <c r="BH56" s="193"/>
      <c r="BI56" s="193"/>
      <c r="BJ56" s="193"/>
      <c r="BK56" s="194"/>
      <c r="BL56" s="192">
        <f>Results!B9</f>
        <v>0</v>
      </c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>
        <f>Results!B5</f>
        <v>0</v>
      </c>
      <c r="BX56" s="193"/>
      <c r="BY56" s="193"/>
      <c r="BZ56" s="193"/>
      <c r="CA56" s="193"/>
      <c r="CB56" s="193"/>
      <c r="CC56" s="193"/>
      <c r="CD56" s="193"/>
      <c r="CE56" s="193"/>
      <c r="CF56" s="194"/>
    </row>
    <row r="57" spans="1:84" s="191" customFormat="1" ht="7.5" customHeight="1" x14ac:dyDescent="0.25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4"/>
      <c r="V57" s="195"/>
      <c r="W57" s="196"/>
      <c r="X57" s="196"/>
      <c r="Y57" s="196"/>
      <c r="Z57" s="196"/>
      <c r="AA57" s="196"/>
      <c r="AB57" s="196"/>
      <c r="AC57" s="196"/>
      <c r="AD57" s="196"/>
      <c r="AE57" s="196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4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4"/>
      <c r="BL57" s="195"/>
      <c r="BM57" s="196"/>
      <c r="BN57" s="196"/>
      <c r="BO57" s="196"/>
      <c r="BP57" s="196"/>
      <c r="BQ57" s="196"/>
      <c r="BR57" s="196"/>
      <c r="BS57" s="196"/>
      <c r="BT57" s="196"/>
      <c r="BU57" s="196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4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42" t="s">
        <v>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6">
        <v>1</v>
      </c>
      <c r="L59" s="146"/>
      <c r="M59" s="147"/>
      <c r="N59" s="147"/>
      <c r="O59" s="147"/>
      <c r="P59" s="147"/>
      <c r="Q59" s="147"/>
      <c r="R59" s="147"/>
      <c r="S59" s="147"/>
      <c r="T59" s="147"/>
      <c r="U59" s="148"/>
      <c r="V59" s="142" t="s">
        <v>5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6">
        <v>1</v>
      </c>
      <c r="AG59" s="146"/>
      <c r="AH59" s="147"/>
      <c r="AI59" s="147"/>
      <c r="AJ59" s="147"/>
      <c r="AK59" s="147"/>
      <c r="AL59" s="147"/>
      <c r="AM59" s="147"/>
      <c r="AN59" s="147"/>
      <c r="AO59" s="147"/>
      <c r="AP59" s="148"/>
      <c r="AQ59" s="142" t="s">
        <v>5</v>
      </c>
      <c r="AR59" s="143"/>
      <c r="AS59" s="143"/>
      <c r="AT59" s="143"/>
      <c r="AU59" s="143"/>
      <c r="AV59" s="143"/>
      <c r="AW59" s="143"/>
      <c r="AX59" s="143"/>
      <c r="AY59" s="143"/>
      <c r="AZ59" s="143"/>
      <c r="BA59" s="146">
        <v>1</v>
      </c>
      <c r="BB59" s="146"/>
      <c r="BC59" s="147"/>
      <c r="BD59" s="147"/>
      <c r="BE59" s="147"/>
      <c r="BF59" s="147"/>
      <c r="BG59" s="147"/>
      <c r="BH59" s="147"/>
      <c r="BI59" s="147"/>
      <c r="BJ59" s="147"/>
      <c r="BK59" s="148"/>
      <c r="BL59" s="142" t="s">
        <v>5</v>
      </c>
      <c r="BM59" s="143"/>
      <c r="BN59" s="143"/>
      <c r="BO59" s="143"/>
      <c r="BP59" s="143"/>
      <c r="BQ59" s="143"/>
      <c r="BR59" s="143"/>
      <c r="BS59" s="143"/>
      <c r="BT59" s="143"/>
      <c r="BU59" s="143"/>
      <c r="BV59" s="146">
        <v>1</v>
      </c>
      <c r="BW59" s="146"/>
      <c r="BX59" s="147"/>
      <c r="BY59" s="147"/>
      <c r="BZ59" s="147"/>
      <c r="CA59" s="147"/>
      <c r="CB59" s="147"/>
      <c r="CC59" s="147"/>
      <c r="CD59" s="147"/>
      <c r="CE59" s="147"/>
      <c r="CF59" s="148"/>
    </row>
    <row r="60" spans="1:84" ht="7.5" customHeight="1" x14ac:dyDescent="0.25">
      <c r="A60" s="142"/>
      <c r="B60" s="143"/>
      <c r="C60" s="143"/>
      <c r="D60" s="143"/>
      <c r="E60" s="143"/>
      <c r="F60" s="143"/>
      <c r="G60" s="143"/>
      <c r="H60" s="143"/>
      <c r="I60" s="143"/>
      <c r="J60" s="143"/>
      <c r="K60" s="146"/>
      <c r="L60" s="146"/>
      <c r="M60" s="147"/>
      <c r="N60" s="147"/>
      <c r="O60" s="147"/>
      <c r="P60" s="147"/>
      <c r="Q60" s="147"/>
      <c r="R60" s="147"/>
      <c r="S60" s="147"/>
      <c r="T60" s="147"/>
      <c r="U60" s="148"/>
      <c r="V60" s="142"/>
      <c r="W60" s="143"/>
      <c r="X60" s="143"/>
      <c r="Y60" s="143"/>
      <c r="Z60" s="143"/>
      <c r="AA60" s="143"/>
      <c r="AB60" s="143"/>
      <c r="AC60" s="143"/>
      <c r="AD60" s="143"/>
      <c r="AE60" s="143"/>
      <c r="AF60" s="146"/>
      <c r="AG60" s="146"/>
      <c r="AH60" s="147"/>
      <c r="AI60" s="147"/>
      <c r="AJ60" s="147"/>
      <c r="AK60" s="147"/>
      <c r="AL60" s="147"/>
      <c r="AM60" s="147"/>
      <c r="AN60" s="147"/>
      <c r="AO60" s="147"/>
      <c r="AP60" s="148"/>
      <c r="AQ60" s="142"/>
      <c r="AR60" s="143"/>
      <c r="AS60" s="143"/>
      <c r="AT60" s="143"/>
      <c r="AU60" s="143"/>
      <c r="AV60" s="143"/>
      <c r="AW60" s="143"/>
      <c r="AX60" s="143"/>
      <c r="AY60" s="143"/>
      <c r="AZ60" s="143"/>
      <c r="BA60" s="146"/>
      <c r="BB60" s="146"/>
      <c r="BC60" s="147"/>
      <c r="BD60" s="147"/>
      <c r="BE60" s="147"/>
      <c r="BF60" s="147"/>
      <c r="BG60" s="147"/>
      <c r="BH60" s="147"/>
      <c r="BI60" s="147"/>
      <c r="BJ60" s="147"/>
      <c r="BK60" s="148"/>
      <c r="BL60" s="142"/>
      <c r="BM60" s="143"/>
      <c r="BN60" s="143"/>
      <c r="BO60" s="143"/>
      <c r="BP60" s="143"/>
      <c r="BQ60" s="143"/>
      <c r="BR60" s="143"/>
      <c r="BS60" s="143"/>
      <c r="BT60" s="143"/>
      <c r="BU60" s="143"/>
      <c r="BV60" s="146"/>
      <c r="BW60" s="146"/>
      <c r="BX60" s="147"/>
      <c r="BY60" s="147"/>
      <c r="BZ60" s="147"/>
      <c r="CA60" s="147"/>
      <c r="CB60" s="147"/>
      <c r="CC60" s="147"/>
      <c r="CD60" s="147"/>
      <c r="CE60" s="147"/>
      <c r="CF60" s="148"/>
    </row>
    <row r="61" spans="1:84" ht="7.5" customHeight="1" x14ac:dyDescent="0.25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6"/>
      <c r="L61" s="146"/>
      <c r="M61" s="149"/>
      <c r="N61" s="149"/>
      <c r="O61" s="149"/>
      <c r="P61" s="149"/>
      <c r="Q61" s="149"/>
      <c r="R61" s="149"/>
      <c r="S61" s="149"/>
      <c r="T61" s="149"/>
      <c r="U61" s="150"/>
      <c r="V61" s="144"/>
      <c r="W61" s="145"/>
      <c r="X61" s="145"/>
      <c r="Y61" s="145"/>
      <c r="Z61" s="145"/>
      <c r="AA61" s="145"/>
      <c r="AB61" s="145"/>
      <c r="AC61" s="145"/>
      <c r="AD61" s="145"/>
      <c r="AE61" s="145"/>
      <c r="AF61" s="146"/>
      <c r="AG61" s="146"/>
      <c r="AH61" s="149"/>
      <c r="AI61" s="149"/>
      <c r="AJ61" s="149"/>
      <c r="AK61" s="149"/>
      <c r="AL61" s="149"/>
      <c r="AM61" s="149"/>
      <c r="AN61" s="149"/>
      <c r="AO61" s="149"/>
      <c r="AP61" s="150"/>
      <c r="AQ61" s="144"/>
      <c r="AR61" s="145"/>
      <c r="AS61" s="145"/>
      <c r="AT61" s="145"/>
      <c r="AU61" s="145"/>
      <c r="AV61" s="145"/>
      <c r="AW61" s="145"/>
      <c r="AX61" s="145"/>
      <c r="AY61" s="145"/>
      <c r="AZ61" s="145"/>
      <c r="BA61" s="146"/>
      <c r="BB61" s="146"/>
      <c r="BC61" s="149"/>
      <c r="BD61" s="149"/>
      <c r="BE61" s="149"/>
      <c r="BF61" s="149"/>
      <c r="BG61" s="149"/>
      <c r="BH61" s="149"/>
      <c r="BI61" s="149"/>
      <c r="BJ61" s="149"/>
      <c r="BK61" s="150"/>
      <c r="BL61" s="144"/>
      <c r="BM61" s="145"/>
      <c r="BN61" s="145"/>
      <c r="BO61" s="145"/>
      <c r="BP61" s="145"/>
      <c r="BQ61" s="145"/>
      <c r="BR61" s="145"/>
      <c r="BS61" s="145"/>
      <c r="BT61" s="145"/>
      <c r="BU61" s="145"/>
      <c r="BV61" s="146"/>
      <c r="BW61" s="146"/>
      <c r="BX61" s="149"/>
      <c r="BY61" s="149"/>
      <c r="BZ61" s="149"/>
      <c r="CA61" s="149"/>
      <c r="CB61" s="149"/>
      <c r="CC61" s="149"/>
      <c r="CD61" s="149"/>
      <c r="CE61" s="149"/>
      <c r="CF61" s="150"/>
    </row>
    <row r="62" spans="1:84" s="29" customFormat="1" ht="7.5" customHeight="1" x14ac:dyDescent="0.25">
      <c r="A62" s="160"/>
      <c r="B62" s="146"/>
      <c r="C62" s="146"/>
      <c r="D62" s="146"/>
      <c r="E62" s="146"/>
      <c r="F62" s="146"/>
      <c r="G62" s="146"/>
      <c r="H62" s="146"/>
      <c r="I62" s="146"/>
      <c r="J62" s="146"/>
      <c r="K62" s="146">
        <v>2</v>
      </c>
      <c r="L62" s="146"/>
      <c r="M62" s="143" t="s">
        <v>5</v>
      </c>
      <c r="N62" s="143"/>
      <c r="O62" s="143"/>
      <c r="P62" s="143"/>
      <c r="Q62" s="143"/>
      <c r="R62" s="143"/>
      <c r="S62" s="143"/>
      <c r="T62" s="143"/>
      <c r="U62" s="163"/>
      <c r="V62" s="160"/>
      <c r="W62" s="146"/>
      <c r="X62" s="146"/>
      <c r="Y62" s="146"/>
      <c r="Z62" s="146"/>
      <c r="AA62" s="146"/>
      <c r="AB62" s="146"/>
      <c r="AC62" s="146"/>
      <c r="AD62" s="146"/>
      <c r="AE62" s="146"/>
      <c r="AF62" s="146">
        <v>2</v>
      </c>
      <c r="AG62" s="146"/>
      <c r="AH62" s="143" t="s">
        <v>5</v>
      </c>
      <c r="AI62" s="143"/>
      <c r="AJ62" s="143"/>
      <c r="AK62" s="143"/>
      <c r="AL62" s="143"/>
      <c r="AM62" s="143"/>
      <c r="AN62" s="143"/>
      <c r="AO62" s="143"/>
      <c r="AP62" s="163"/>
      <c r="AQ62" s="160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>
        <v>2</v>
      </c>
      <c r="BB62" s="146"/>
      <c r="BC62" s="143" t="s">
        <v>5</v>
      </c>
      <c r="BD62" s="143"/>
      <c r="BE62" s="143"/>
      <c r="BF62" s="143"/>
      <c r="BG62" s="143"/>
      <c r="BH62" s="143"/>
      <c r="BI62" s="143"/>
      <c r="BJ62" s="143"/>
      <c r="BK62" s="163"/>
      <c r="BL62" s="160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>
        <v>2</v>
      </c>
      <c r="BW62" s="146"/>
      <c r="BX62" s="143" t="s">
        <v>5</v>
      </c>
      <c r="BY62" s="143"/>
      <c r="BZ62" s="143"/>
      <c r="CA62" s="143"/>
      <c r="CB62" s="143"/>
      <c r="CC62" s="143"/>
      <c r="CD62" s="143"/>
      <c r="CE62" s="143"/>
      <c r="CF62" s="163"/>
    </row>
    <row r="63" spans="1:84" s="1" customFormat="1" ht="7.5" customHeight="1" x14ac:dyDescent="0.4">
      <c r="A63" s="16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3"/>
      <c r="N63" s="143"/>
      <c r="O63" s="143"/>
      <c r="P63" s="143"/>
      <c r="Q63" s="143"/>
      <c r="R63" s="143"/>
      <c r="S63" s="143"/>
      <c r="T63" s="143"/>
      <c r="U63" s="163"/>
      <c r="V63" s="160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3"/>
      <c r="AI63" s="143"/>
      <c r="AJ63" s="143"/>
      <c r="AK63" s="143"/>
      <c r="AL63" s="143"/>
      <c r="AM63" s="143"/>
      <c r="AN63" s="143"/>
      <c r="AO63" s="143"/>
      <c r="AP63" s="163"/>
      <c r="AQ63" s="160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3"/>
      <c r="BD63" s="143"/>
      <c r="BE63" s="143"/>
      <c r="BF63" s="143"/>
      <c r="BG63" s="143"/>
      <c r="BH63" s="143"/>
      <c r="BI63" s="143"/>
      <c r="BJ63" s="143"/>
      <c r="BK63" s="163"/>
      <c r="BL63" s="160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3"/>
      <c r="BY63" s="143"/>
      <c r="BZ63" s="143"/>
      <c r="CA63" s="143"/>
      <c r="CB63" s="143"/>
      <c r="CC63" s="143"/>
      <c r="CD63" s="143"/>
      <c r="CE63" s="143"/>
      <c r="CF63" s="163"/>
    </row>
    <row r="64" spans="1:84" ht="7.5" customHeight="1" x14ac:dyDescent="0.25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46"/>
      <c r="L64" s="146"/>
      <c r="M64" s="145"/>
      <c r="N64" s="145"/>
      <c r="O64" s="145"/>
      <c r="P64" s="145"/>
      <c r="Q64" s="145"/>
      <c r="R64" s="145"/>
      <c r="S64" s="145"/>
      <c r="T64" s="145"/>
      <c r="U64" s="164"/>
      <c r="V64" s="161"/>
      <c r="W64" s="162"/>
      <c r="X64" s="162"/>
      <c r="Y64" s="162"/>
      <c r="Z64" s="162"/>
      <c r="AA64" s="162"/>
      <c r="AB64" s="162"/>
      <c r="AC64" s="162"/>
      <c r="AD64" s="162"/>
      <c r="AE64" s="162"/>
      <c r="AF64" s="146"/>
      <c r="AG64" s="146"/>
      <c r="AH64" s="145"/>
      <c r="AI64" s="145"/>
      <c r="AJ64" s="145"/>
      <c r="AK64" s="145"/>
      <c r="AL64" s="145"/>
      <c r="AM64" s="145"/>
      <c r="AN64" s="145"/>
      <c r="AO64" s="145"/>
      <c r="AP64" s="164"/>
      <c r="AQ64" s="161"/>
      <c r="AR64" s="162"/>
      <c r="AS64" s="162"/>
      <c r="AT64" s="162"/>
      <c r="AU64" s="162"/>
      <c r="AV64" s="162"/>
      <c r="AW64" s="162"/>
      <c r="AX64" s="162"/>
      <c r="AY64" s="162"/>
      <c r="AZ64" s="162"/>
      <c r="BA64" s="146"/>
      <c r="BB64" s="146"/>
      <c r="BC64" s="145"/>
      <c r="BD64" s="145"/>
      <c r="BE64" s="145"/>
      <c r="BF64" s="145"/>
      <c r="BG64" s="145"/>
      <c r="BH64" s="145"/>
      <c r="BI64" s="145"/>
      <c r="BJ64" s="145"/>
      <c r="BK64" s="164"/>
      <c r="BL64" s="161"/>
      <c r="BM64" s="162"/>
      <c r="BN64" s="162"/>
      <c r="BO64" s="162"/>
      <c r="BP64" s="162"/>
      <c r="BQ64" s="162"/>
      <c r="BR64" s="162"/>
      <c r="BS64" s="162"/>
      <c r="BT64" s="162"/>
      <c r="BU64" s="162"/>
      <c r="BV64" s="146"/>
      <c r="BW64" s="146"/>
      <c r="BX64" s="145"/>
      <c r="BY64" s="145"/>
      <c r="BZ64" s="145"/>
      <c r="CA64" s="145"/>
      <c r="CB64" s="145"/>
      <c r="CC64" s="145"/>
      <c r="CD64" s="145"/>
      <c r="CE64" s="145"/>
      <c r="CF64" s="164"/>
    </row>
    <row r="65" spans="1:84" ht="7.5" customHeight="1" x14ac:dyDescent="0.25">
      <c r="A65" s="142" t="s">
        <v>5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6">
        <v>3</v>
      </c>
      <c r="L65" s="146"/>
      <c r="M65" s="146"/>
      <c r="N65" s="146"/>
      <c r="O65" s="146"/>
      <c r="P65" s="146"/>
      <c r="Q65" s="146"/>
      <c r="R65" s="146"/>
      <c r="S65" s="146"/>
      <c r="T65" s="146"/>
      <c r="U65" s="165"/>
      <c r="V65" s="142" t="s">
        <v>5</v>
      </c>
      <c r="W65" s="143"/>
      <c r="X65" s="143"/>
      <c r="Y65" s="143"/>
      <c r="Z65" s="143"/>
      <c r="AA65" s="143"/>
      <c r="AB65" s="143"/>
      <c r="AC65" s="143"/>
      <c r="AD65" s="143"/>
      <c r="AE65" s="143"/>
      <c r="AF65" s="146">
        <v>3</v>
      </c>
      <c r="AG65" s="146"/>
      <c r="AH65" s="146"/>
      <c r="AI65" s="146"/>
      <c r="AJ65" s="146"/>
      <c r="AK65" s="146"/>
      <c r="AL65" s="146"/>
      <c r="AM65" s="146"/>
      <c r="AN65" s="146"/>
      <c r="AO65" s="146"/>
      <c r="AP65" s="165"/>
      <c r="AQ65" s="142" t="s">
        <v>5</v>
      </c>
      <c r="AR65" s="143"/>
      <c r="AS65" s="143"/>
      <c r="AT65" s="143"/>
      <c r="AU65" s="143"/>
      <c r="AV65" s="143"/>
      <c r="AW65" s="143"/>
      <c r="AX65" s="143"/>
      <c r="AY65" s="143"/>
      <c r="AZ65" s="143"/>
      <c r="BA65" s="146">
        <v>3</v>
      </c>
      <c r="BB65" s="146"/>
      <c r="BC65" s="146"/>
      <c r="BD65" s="146"/>
      <c r="BE65" s="146"/>
      <c r="BF65" s="146"/>
      <c r="BG65" s="146"/>
      <c r="BH65" s="146"/>
      <c r="BI65" s="146"/>
      <c r="BJ65" s="146"/>
      <c r="BK65" s="165"/>
      <c r="BL65" s="142" t="s">
        <v>5</v>
      </c>
      <c r="BM65" s="143"/>
      <c r="BN65" s="143"/>
      <c r="BO65" s="143"/>
      <c r="BP65" s="143"/>
      <c r="BQ65" s="143"/>
      <c r="BR65" s="143"/>
      <c r="BS65" s="143"/>
      <c r="BT65" s="143"/>
      <c r="BU65" s="143"/>
      <c r="BV65" s="146">
        <v>3</v>
      </c>
      <c r="BW65" s="146"/>
      <c r="BX65" s="146"/>
      <c r="BY65" s="146"/>
      <c r="BZ65" s="146"/>
      <c r="CA65" s="146"/>
      <c r="CB65" s="146"/>
      <c r="CC65" s="146"/>
      <c r="CD65" s="146"/>
      <c r="CE65" s="146"/>
      <c r="CF65" s="165"/>
    </row>
    <row r="66" spans="1:84" ht="7.5" customHeight="1" x14ac:dyDescent="0.25">
      <c r="A66" s="142"/>
      <c r="B66" s="143"/>
      <c r="C66" s="143"/>
      <c r="D66" s="143"/>
      <c r="E66" s="143"/>
      <c r="F66" s="143"/>
      <c r="G66" s="143"/>
      <c r="H66" s="143"/>
      <c r="I66" s="143"/>
      <c r="J66" s="143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65"/>
      <c r="V66" s="142"/>
      <c r="W66" s="143"/>
      <c r="X66" s="143"/>
      <c r="Y66" s="143"/>
      <c r="Z66" s="143"/>
      <c r="AA66" s="143"/>
      <c r="AB66" s="143"/>
      <c r="AC66" s="143"/>
      <c r="AD66" s="143"/>
      <c r="AE66" s="143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65"/>
      <c r="AQ66" s="142"/>
      <c r="AR66" s="143"/>
      <c r="AS66" s="143"/>
      <c r="AT66" s="143"/>
      <c r="AU66" s="143"/>
      <c r="AV66" s="143"/>
      <c r="AW66" s="143"/>
      <c r="AX66" s="143"/>
      <c r="AY66" s="143"/>
      <c r="AZ66" s="143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65"/>
      <c r="BL66" s="142"/>
      <c r="BM66" s="143"/>
      <c r="BN66" s="143"/>
      <c r="BO66" s="143"/>
      <c r="BP66" s="143"/>
      <c r="BQ66" s="143"/>
      <c r="BR66" s="143"/>
      <c r="BS66" s="143"/>
      <c r="BT66" s="143"/>
      <c r="BU66" s="143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65"/>
    </row>
    <row r="67" spans="1:84" ht="7.5" customHeight="1" x14ac:dyDescent="0.25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6"/>
      <c r="L67" s="146"/>
      <c r="M67" s="162"/>
      <c r="N67" s="162"/>
      <c r="O67" s="162"/>
      <c r="P67" s="162"/>
      <c r="Q67" s="162"/>
      <c r="R67" s="162"/>
      <c r="S67" s="162"/>
      <c r="T67" s="162"/>
      <c r="U67" s="166"/>
      <c r="V67" s="144"/>
      <c r="W67" s="145"/>
      <c r="X67" s="145"/>
      <c r="Y67" s="145"/>
      <c r="Z67" s="145"/>
      <c r="AA67" s="145"/>
      <c r="AB67" s="145"/>
      <c r="AC67" s="145"/>
      <c r="AD67" s="145"/>
      <c r="AE67" s="145"/>
      <c r="AF67" s="146"/>
      <c r="AG67" s="146"/>
      <c r="AH67" s="162"/>
      <c r="AI67" s="162"/>
      <c r="AJ67" s="162"/>
      <c r="AK67" s="162"/>
      <c r="AL67" s="162"/>
      <c r="AM67" s="162"/>
      <c r="AN67" s="162"/>
      <c r="AO67" s="162"/>
      <c r="AP67" s="166"/>
      <c r="AQ67" s="144"/>
      <c r="AR67" s="145"/>
      <c r="AS67" s="145"/>
      <c r="AT67" s="145"/>
      <c r="AU67" s="145"/>
      <c r="AV67" s="145"/>
      <c r="AW67" s="145"/>
      <c r="AX67" s="145"/>
      <c r="AY67" s="145"/>
      <c r="AZ67" s="145"/>
      <c r="BA67" s="146"/>
      <c r="BB67" s="146"/>
      <c r="BC67" s="162"/>
      <c r="BD67" s="162"/>
      <c r="BE67" s="162"/>
      <c r="BF67" s="162"/>
      <c r="BG67" s="162"/>
      <c r="BH67" s="162"/>
      <c r="BI67" s="162"/>
      <c r="BJ67" s="162"/>
      <c r="BK67" s="166"/>
      <c r="BL67" s="144"/>
      <c r="BM67" s="145"/>
      <c r="BN67" s="145"/>
      <c r="BO67" s="145"/>
      <c r="BP67" s="145"/>
      <c r="BQ67" s="145"/>
      <c r="BR67" s="145"/>
      <c r="BS67" s="145"/>
      <c r="BT67" s="145"/>
      <c r="BU67" s="145"/>
      <c r="BV67" s="146"/>
      <c r="BW67" s="146"/>
      <c r="BX67" s="162"/>
      <c r="BY67" s="162"/>
      <c r="BZ67" s="162"/>
      <c r="CA67" s="162"/>
      <c r="CB67" s="162"/>
      <c r="CC67" s="162"/>
      <c r="CD67" s="162"/>
      <c r="CE67" s="162"/>
      <c r="CF67" s="166"/>
    </row>
    <row r="68" spans="1:84" ht="7.5" customHeight="1" x14ac:dyDescent="0.25">
      <c r="A68" s="160"/>
      <c r="B68" s="146"/>
      <c r="C68" s="146"/>
      <c r="D68" s="146"/>
      <c r="E68" s="146"/>
      <c r="F68" s="146"/>
      <c r="G68" s="146"/>
      <c r="H68" s="146"/>
      <c r="I68" s="146"/>
      <c r="J68" s="146"/>
      <c r="K68" s="146">
        <v>4</v>
      </c>
      <c r="L68" s="146"/>
      <c r="M68" s="143" t="s">
        <v>5</v>
      </c>
      <c r="N68" s="143"/>
      <c r="O68" s="143"/>
      <c r="P68" s="143"/>
      <c r="Q68" s="143"/>
      <c r="R68" s="143"/>
      <c r="S68" s="143"/>
      <c r="T68" s="143"/>
      <c r="U68" s="163"/>
      <c r="V68" s="160"/>
      <c r="W68" s="146"/>
      <c r="X68" s="146"/>
      <c r="Y68" s="146"/>
      <c r="Z68" s="146"/>
      <c r="AA68" s="146"/>
      <c r="AB68" s="146"/>
      <c r="AC68" s="146"/>
      <c r="AD68" s="146"/>
      <c r="AE68" s="146"/>
      <c r="AF68" s="146">
        <v>4</v>
      </c>
      <c r="AG68" s="146"/>
      <c r="AH68" s="143" t="s">
        <v>5</v>
      </c>
      <c r="AI68" s="143"/>
      <c r="AJ68" s="143"/>
      <c r="AK68" s="143"/>
      <c r="AL68" s="143"/>
      <c r="AM68" s="143"/>
      <c r="AN68" s="143"/>
      <c r="AO68" s="143"/>
      <c r="AP68" s="163"/>
      <c r="AQ68" s="160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>
        <v>4</v>
      </c>
      <c r="BB68" s="146"/>
      <c r="BC68" s="143" t="s">
        <v>5</v>
      </c>
      <c r="BD68" s="143"/>
      <c r="BE68" s="143"/>
      <c r="BF68" s="143"/>
      <c r="BG68" s="143"/>
      <c r="BH68" s="143"/>
      <c r="BI68" s="143"/>
      <c r="BJ68" s="143"/>
      <c r="BK68" s="163"/>
      <c r="BL68" s="160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>
        <v>4</v>
      </c>
      <c r="BW68" s="146"/>
      <c r="BX68" s="143" t="s">
        <v>5</v>
      </c>
      <c r="BY68" s="143"/>
      <c r="BZ68" s="143"/>
      <c r="CA68" s="143"/>
      <c r="CB68" s="143"/>
      <c r="CC68" s="143"/>
      <c r="CD68" s="143"/>
      <c r="CE68" s="143"/>
      <c r="CF68" s="163"/>
    </row>
    <row r="69" spans="1:84" ht="7.5" customHeight="1" x14ac:dyDescent="0.25">
      <c r="A69" s="16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3"/>
      <c r="N69" s="143"/>
      <c r="O69" s="143"/>
      <c r="P69" s="143"/>
      <c r="Q69" s="143"/>
      <c r="R69" s="143"/>
      <c r="S69" s="143"/>
      <c r="T69" s="143"/>
      <c r="U69" s="163"/>
      <c r="V69" s="160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3"/>
      <c r="AI69" s="143"/>
      <c r="AJ69" s="143"/>
      <c r="AK69" s="143"/>
      <c r="AL69" s="143"/>
      <c r="AM69" s="143"/>
      <c r="AN69" s="143"/>
      <c r="AO69" s="143"/>
      <c r="AP69" s="163"/>
      <c r="AQ69" s="160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3"/>
      <c r="BD69" s="143"/>
      <c r="BE69" s="143"/>
      <c r="BF69" s="143"/>
      <c r="BG69" s="143"/>
      <c r="BH69" s="143"/>
      <c r="BI69" s="143"/>
      <c r="BJ69" s="143"/>
      <c r="BK69" s="163"/>
      <c r="BL69" s="160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3"/>
      <c r="BY69" s="143"/>
      <c r="BZ69" s="143"/>
      <c r="CA69" s="143"/>
      <c r="CB69" s="143"/>
      <c r="CC69" s="143"/>
      <c r="CD69" s="143"/>
      <c r="CE69" s="143"/>
      <c r="CF69" s="163"/>
    </row>
    <row r="70" spans="1:84" ht="7.5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46"/>
      <c r="L70" s="146"/>
      <c r="M70" s="145"/>
      <c r="N70" s="145"/>
      <c r="O70" s="145"/>
      <c r="P70" s="145"/>
      <c r="Q70" s="145"/>
      <c r="R70" s="145"/>
      <c r="S70" s="145"/>
      <c r="T70" s="145"/>
      <c r="U70" s="164"/>
      <c r="V70" s="161"/>
      <c r="W70" s="162"/>
      <c r="X70" s="162"/>
      <c r="Y70" s="162"/>
      <c r="Z70" s="162"/>
      <c r="AA70" s="162"/>
      <c r="AB70" s="162"/>
      <c r="AC70" s="162"/>
      <c r="AD70" s="162"/>
      <c r="AE70" s="162"/>
      <c r="AF70" s="146"/>
      <c r="AG70" s="146"/>
      <c r="AH70" s="145"/>
      <c r="AI70" s="145"/>
      <c r="AJ70" s="145"/>
      <c r="AK70" s="145"/>
      <c r="AL70" s="145"/>
      <c r="AM70" s="145"/>
      <c r="AN70" s="145"/>
      <c r="AO70" s="145"/>
      <c r="AP70" s="164"/>
      <c r="AQ70" s="161"/>
      <c r="AR70" s="162"/>
      <c r="AS70" s="162"/>
      <c r="AT70" s="162"/>
      <c r="AU70" s="162"/>
      <c r="AV70" s="162"/>
      <c r="AW70" s="162"/>
      <c r="AX70" s="162"/>
      <c r="AY70" s="162"/>
      <c r="AZ70" s="162"/>
      <c r="BA70" s="146"/>
      <c r="BB70" s="146"/>
      <c r="BC70" s="145"/>
      <c r="BD70" s="145"/>
      <c r="BE70" s="145"/>
      <c r="BF70" s="145"/>
      <c r="BG70" s="145"/>
      <c r="BH70" s="145"/>
      <c r="BI70" s="145"/>
      <c r="BJ70" s="145"/>
      <c r="BK70" s="164"/>
      <c r="BL70" s="161"/>
      <c r="BM70" s="162"/>
      <c r="BN70" s="162"/>
      <c r="BO70" s="162"/>
      <c r="BP70" s="162"/>
      <c r="BQ70" s="162"/>
      <c r="BR70" s="162"/>
      <c r="BS70" s="162"/>
      <c r="BT70" s="162"/>
      <c r="BU70" s="162"/>
      <c r="BV70" s="146"/>
      <c r="BW70" s="146"/>
      <c r="BX70" s="145"/>
      <c r="BY70" s="145"/>
      <c r="BZ70" s="145"/>
      <c r="CA70" s="145"/>
      <c r="CB70" s="145"/>
      <c r="CC70" s="145"/>
      <c r="CD70" s="145"/>
      <c r="CE70" s="145"/>
      <c r="CF70" s="164"/>
    </row>
    <row r="71" spans="1:84" ht="7.5" customHeight="1" x14ac:dyDescent="0.25">
      <c r="A71" s="142" t="s">
        <v>5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6">
        <v>5</v>
      </c>
      <c r="L71" s="146"/>
      <c r="M71" s="146"/>
      <c r="N71" s="146"/>
      <c r="O71" s="146"/>
      <c r="P71" s="146"/>
      <c r="Q71" s="146"/>
      <c r="R71" s="146"/>
      <c r="S71" s="146"/>
      <c r="T71" s="146"/>
      <c r="U71" s="165"/>
      <c r="V71" s="142" t="s">
        <v>5</v>
      </c>
      <c r="W71" s="143"/>
      <c r="X71" s="143"/>
      <c r="Y71" s="143"/>
      <c r="Z71" s="143"/>
      <c r="AA71" s="143"/>
      <c r="AB71" s="143"/>
      <c r="AC71" s="143"/>
      <c r="AD71" s="143"/>
      <c r="AE71" s="143"/>
      <c r="AF71" s="146">
        <v>5</v>
      </c>
      <c r="AG71" s="146"/>
      <c r="AH71" s="146"/>
      <c r="AI71" s="146"/>
      <c r="AJ71" s="146"/>
      <c r="AK71" s="146"/>
      <c r="AL71" s="146"/>
      <c r="AM71" s="146"/>
      <c r="AN71" s="146"/>
      <c r="AO71" s="146"/>
      <c r="AP71" s="165"/>
      <c r="AQ71" s="142" t="s">
        <v>5</v>
      </c>
      <c r="AR71" s="143"/>
      <c r="AS71" s="143"/>
      <c r="AT71" s="143"/>
      <c r="AU71" s="143"/>
      <c r="AV71" s="143"/>
      <c r="AW71" s="143"/>
      <c r="AX71" s="143"/>
      <c r="AY71" s="143"/>
      <c r="AZ71" s="143"/>
      <c r="BA71" s="146">
        <v>5</v>
      </c>
      <c r="BB71" s="146"/>
      <c r="BC71" s="146"/>
      <c r="BD71" s="146"/>
      <c r="BE71" s="146"/>
      <c r="BF71" s="146"/>
      <c r="BG71" s="146"/>
      <c r="BH71" s="146"/>
      <c r="BI71" s="146"/>
      <c r="BJ71" s="146"/>
      <c r="BK71" s="165"/>
      <c r="BL71" s="142" t="s">
        <v>5</v>
      </c>
      <c r="BM71" s="143"/>
      <c r="BN71" s="143"/>
      <c r="BO71" s="143"/>
      <c r="BP71" s="143"/>
      <c r="BQ71" s="143"/>
      <c r="BR71" s="143"/>
      <c r="BS71" s="143"/>
      <c r="BT71" s="143"/>
      <c r="BU71" s="143"/>
      <c r="BV71" s="146">
        <v>5</v>
      </c>
      <c r="BW71" s="146"/>
      <c r="BX71" s="146"/>
      <c r="BY71" s="146"/>
      <c r="BZ71" s="146"/>
      <c r="CA71" s="146"/>
      <c r="CB71" s="146"/>
      <c r="CC71" s="146"/>
      <c r="CD71" s="146"/>
      <c r="CE71" s="146"/>
      <c r="CF71" s="165"/>
    </row>
    <row r="72" spans="1:84" ht="7.5" customHeight="1" x14ac:dyDescent="0.25">
      <c r="A72" s="142"/>
      <c r="B72" s="143"/>
      <c r="C72" s="143"/>
      <c r="D72" s="143"/>
      <c r="E72" s="143"/>
      <c r="F72" s="143"/>
      <c r="G72" s="143"/>
      <c r="H72" s="143"/>
      <c r="I72" s="143"/>
      <c r="J72" s="143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65"/>
      <c r="V72" s="142"/>
      <c r="W72" s="143"/>
      <c r="X72" s="143"/>
      <c r="Y72" s="143"/>
      <c r="Z72" s="143"/>
      <c r="AA72" s="143"/>
      <c r="AB72" s="143"/>
      <c r="AC72" s="143"/>
      <c r="AD72" s="143"/>
      <c r="AE72" s="143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65"/>
      <c r="AQ72" s="142"/>
      <c r="AR72" s="143"/>
      <c r="AS72" s="143"/>
      <c r="AT72" s="143"/>
      <c r="AU72" s="143"/>
      <c r="AV72" s="143"/>
      <c r="AW72" s="143"/>
      <c r="AX72" s="143"/>
      <c r="AY72" s="143"/>
      <c r="AZ72" s="143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65"/>
      <c r="BL72" s="142"/>
      <c r="BM72" s="143"/>
      <c r="BN72" s="143"/>
      <c r="BO72" s="143"/>
      <c r="BP72" s="143"/>
      <c r="BQ72" s="143"/>
      <c r="BR72" s="143"/>
      <c r="BS72" s="143"/>
      <c r="BT72" s="143"/>
      <c r="BU72" s="143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65"/>
    </row>
    <row r="73" spans="1:84" ht="7.5" customHeight="1" x14ac:dyDescent="0.25">
      <c r="A73" s="144"/>
      <c r="B73" s="145"/>
      <c r="C73" s="145"/>
      <c r="D73" s="145"/>
      <c r="E73" s="145"/>
      <c r="F73" s="145"/>
      <c r="G73" s="145"/>
      <c r="H73" s="145"/>
      <c r="I73" s="145"/>
      <c r="J73" s="145"/>
      <c r="K73" s="146"/>
      <c r="L73" s="146"/>
      <c r="M73" s="162"/>
      <c r="N73" s="162"/>
      <c r="O73" s="162"/>
      <c r="P73" s="162"/>
      <c r="Q73" s="162"/>
      <c r="R73" s="162"/>
      <c r="S73" s="162"/>
      <c r="T73" s="162"/>
      <c r="U73" s="166"/>
      <c r="V73" s="144"/>
      <c r="W73" s="145"/>
      <c r="X73" s="145"/>
      <c r="Y73" s="145"/>
      <c r="Z73" s="145"/>
      <c r="AA73" s="145"/>
      <c r="AB73" s="145"/>
      <c r="AC73" s="145"/>
      <c r="AD73" s="145"/>
      <c r="AE73" s="145"/>
      <c r="AF73" s="146"/>
      <c r="AG73" s="146"/>
      <c r="AH73" s="162"/>
      <c r="AI73" s="162"/>
      <c r="AJ73" s="162"/>
      <c r="AK73" s="162"/>
      <c r="AL73" s="162"/>
      <c r="AM73" s="162"/>
      <c r="AN73" s="162"/>
      <c r="AO73" s="162"/>
      <c r="AP73" s="166"/>
      <c r="AQ73" s="144"/>
      <c r="AR73" s="145"/>
      <c r="AS73" s="145"/>
      <c r="AT73" s="145"/>
      <c r="AU73" s="145"/>
      <c r="AV73" s="145"/>
      <c r="AW73" s="145"/>
      <c r="AX73" s="145"/>
      <c r="AY73" s="145"/>
      <c r="AZ73" s="145"/>
      <c r="BA73" s="146"/>
      <c r="BB73" s="146"/>
      <c r="BC73" s="162"/>
      <c r="BD73" s="162"/>
      <c r="BE73" s="162"/>
      <c r="BF73" s="162"/>
      <c r="BG73" s="162"/>
      <c r="BH73" s="162"/>
      <c r="BI73" s="162"/>
      <c r="BJ73" s="162"/>
      <c r="BK73" s="166"/>
      <c r="BL73" s="144"/>
      <c r="BM73" s="145"/>
      <c r="BN73" s="145"/>
      <c r="BO73" s="145"/>
      <c r="BP73" s="145"/>
      <c r="BQ73" s="145"/>
      <c r="BR73" s="145"/>
      <c r="BS73" s="145"/>
      <c r="BT73" s="145"/>
      <c r="BU73" s="145"/>
      <c r="BV73" s="146"/>
      <c r="BW73" s="146"/>
      <c r="BX73" s="162"/>
      <c r="BY73" s="162"/>
      <c r="BZ73" s="162"/>
      <c r="CA73" s="162"/>
      <c r="CB73" s="162"/>
      <c r="CC73" s="162"/>
      <c r="CD73" s="162"/>
      <c r="CE73" s="162"/>
      <c r="CF73" s="166"/>
    </row>
    <row r="74" spans="1:84" ht="7.5" customHeight="1" x14ac:dyDescent="0.25">
      <c r="A74" s="167"/>
      <c r="B74" s="147"/>
      <c r="C74" s="147"/>
      <c r="D74" s="147"/>
      <c r="E74" s="147"/>
      <c r="F74" s="147"/>
      <c r="G74" s="147"/>
      <c r="H74" s="147"/>
      <c r="I74" s="147"/>
      <c r="J74" s="147"/>
      <c r="K74" s="146">
        <v>6</v>
      </c>
      <c r="L74" s="146"/>
      <c r="M74" s="143" t="s">
        <v>5</v>
      </c>
      <c r="N74" s="143"/>
      <c r="O74" s="143"/>
      <c r="P74" s="143"/>
      <c r="Q74" s="143"/>
      <c r="R74" s="143"/>
      <c r="S74" s="143"/>
      <c r="T74" s="143"/>
      <c r="U74" s="163"/>
      <c r="V74" s="167"/>
      <c r="W74" s="147"/>
      <c r="X74" s="147"/>
      <c r="Y74" s="147"/>
      <c r="Z74" s="147"/>
      <c r="AA74" s="147"/>
      <c r="AB74" s="147"/>
      <c r="AC74" s="147"/>
      <c r="AD74" s="147"/>
      <c r="AE74" s="147"/>
      <c r="AF74" s="146">
        <v>6</v>
      </c>
      <c r="AG74" s="146"/>
      <c r="AH74" s="143" t="s">
        <v>5</v>
      </c>
      <c r="AI74" s="143"/>
      <c r="AJ74" s="143"/>
      <c r="AK74" s="143"/>
      <c r="AL74" s="143"/>
      <c r="AM74" s="143"/>
      <c r="AN74" s="143"/>
      <c r="AO74" s="143"/>
      <c r="AP74" s="163"/>
      <c r="AQ74" s="16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6">
        <v>6</v>
      </c>
      <c r="BB74" s="146"/>
      <c r="BC74" s="143" t="s">
        <v>5</v>
      </c>
      <c r="BD74" s="143"/>
      <c r="BE74" s="143"/>
      <c r="BF74" s="143"/>
      <c r="BG74" s="143"/>
      <c r="BH74" s="143"/>
      <c r="BI74" s="143"/>
      <c r="BJ74" s="143"/>
      <c r="BK74" s="163"/>
      <c r="BL74" s="16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6">
        <v>6</v>
      </c>
      <c r="BW74" s="146"/>
      <c r="BX74" s="143" t="s">
        <v>5</v>
      </c>
      <c r="BY74" s="143"/>
      <c r="BZ74" s="143"/>
      <c r="CA74" s="143"/>
      <c r="CB74" s="143"/>
      <c r="CC74" s="143"/>
      <c r="CD74" s="143"/>
      <c r="CE74" s="143"/>
      <c r="CF74" s="163"/>
    </row>
    <row r="75" spans="1:84" ht="7.5" customHeight="1" x14ac:dyDescent="0.25">
      <c r="A75" s="167"/>
      <c r="B75" s="147"/>
      <c r="C75" s="147"/>
      <c r="D75" s="147"/>
      <c r="E75" s="147"/>
      <c r="F75" s="147"/>
      <c r="G75" s="147"/>
      <c r="H75" s="147"/>
      <c r="I75" s="147"/>
      <c r="J75" s="147"/>
      <c r="K75" s="146"/>
      <c r="L75" s="146"/>
      <c r="M75" s="143"/>
      <c r="N75" s="143"/>
      <c r="O75" s="143"/>
      <c r="P75" s="143"/>
      <c r="Q75" s="143"/>
      <c r="R75" s="143"/>
      <c r="S75" s="143"/>
      <c r="T75" s="143"/>
      <c r="U75" s="163"/>
      <c r="V75" s="167"/>
      <c r="W75" s="147"/>
      <c r="X75" s="147"/>
      <c r="Y75" s="147"/>
      <c r="Z75" s="147"/>
      <c r="AA75" s="147"/>
      <c r="AB75" s="147"/>
      <c r="AC75" s="147"/>
      <c r="AD75" s="147"/>
      <c r="AE75" s="147"/>
      <c r="AF75" s="146"/>
      <c r="AG75" s="146"/>
      <c r="AH75" s="143"/>
      <c r="AI75" s="143"/>
      <c r="AJ75" s="143"/>
      <c r="AK75" s="143"/>
      <c r="AL75" s="143"/>
      <c r="AM75" s="143"/>
      <c r="AN75" s="143"/>
      <c r="AO75" s="143"/>
      <c r="AP75" s="163"/>
      <c r="AQ75" s="16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6"/>
      <c r="BB75" s="146"/>
      <c r="BC75" s="143"/>
      <c r="BD75" s="143"/>
      <c r="BE75" s="143"/>
      <c r="BF75" s="143"/>
      <c r="BG75" s="143"/>
      <c r="BH75" s="143"/>
      <c r="BI75" s="143"/>
      <c r="BJ75" s="143"/>
      <c r="BK75" s="163"/>
      <c r="BL75" s="16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6"/>
      <c r="BW75" s="146"/>
      <c r="BX75" s="143"/>
      <c r="BY75" s="143"/>
      <c r="BZ75" s="143"/>
      <c r="CA75" s="143"/>
      <c r="CB75" s="143"/>
      <c r="CC75" s="143"/>
      <c r="CD75" s="143"/>
      <c r="CE75" s="143"/>
      <c r="CF75" s="163"/>
    </row>
    <row r="76" spans="1:84" s="29" customFormat="1" ht="7.5" customHeight="1" x14ac:dyDescent="0.25">
      <c r="A76" s="168"/>
      <c r="B76" s="149"/>
      <c r="C76" s="149"/>
      <c r="D76" s="149"/>
      <c r="E76" s="149"/>
      <c r="F76" s="149"/>
      <c r="G76" s="149"/>
      <c r="H76" s="149"/>
      <c r="I76" s="149"/>
      <c r="J76" s="149"/>
      <c r="K76" s="146"/>
      <c r="L76" s="146"/>
      <c r="M76" s="145"/>
      <c r="N76" s="145"/>
      <c r="O76" s="145"/>
      <c r="P76" s="145"/>
      <c r="Q76" s="145"/>
      <c r="R76" s="145"/>
      <c r="S76" s="145"/>
      <c r="T76" s="145"/>
      <c r="U76" s="164"/>
      <c r="V76" s="168"/>
      <c r="W76" s="149"/>
      <c r="X76" s="149"/>
      <c r="Y76" s="149"/>
      <c r="Z76" s="149"/>
      <c r="AA76" s="149"/>
      <c r="AB76" s="149"/>
      <c r="AC76" s="149"/>
      <c r="AD76" s="149"/>
      <c r="AE76" s="149"/>
      <c r="AF76" s="146"/>
      <c r="AG76" s="146"/>
      <c r="AH76" s="145"/>
      <c r="AI76" s="145"/>
      <c r="AJ76" s="145"/>
      <c r="AK76" s="145"/>
      <c r="AL76" s="145"/>
      <c r="AM76" s="145"/>
      <c r="AN76" s="145"/>
      <c r="AO76" s="145"/>
      <c r="AP76" s="164"/>
      <c r="AQ76" s="168"/>
      <c r="AR76" s="149"/>
      <c r="AS76" s="149"/>
      <c r="AT76" s="149"/>
      <c r="AU76" s="149"/>
      <c r="AV76" s="149"/>
      <c r="AW76" s="149"/>
      <c r="AX76" s="149"/>
      <c r="AY76" s="149"/>
      <c r="AZ76" s="149"/>
      <c r="BA76" s="146"/>
      <c r="BB76" s="146"/>
      <c r="BC76" s="145"/>
      <c r="BD76" s="145"/>
      <c r="BE76" s="145"/>
      <c r="BF76" s="145"/>
      <c r="BG76" s="145"/>
      <c r="BH76" s="145"/>
      <c r="BI76" s="145"/>
      <c r="BJ76" s="145"/>
      <c r="BK76" s="164"/>
      <c r="BL76" s="168"/>
      <c r="BM76" s="149"/>
      <c r="BN76" s="149"/>
      <c r="BO76" s="149"/>
      <c r="BP76" s="149"/>
      <c r="BQ76" s="149"/>
      <c r="BR76" s="149"/>
      <c r="BS76" s="149"/>
      <c r="BT76" s="149"/>
      <c r="BU76" s="149"/>
      <c r="BV76" s="146"/>
      <c r="BW76" s="146"/>
      <c r="BX76" s="145"/>
      <c r="BY76" s="145"/>
      <c r="BZ76" s="145"/>
      <c r="CA76" s="145"/>
      <c r="CB76" s="145"/>
      <c r="CC76" s="145"/>
      <c r="CD76" s="145"/>
      <c r="CE76" s="145"/>
      <c r="CF76" s="164"/>
    </row>
    <row r="77" spans="1:84" ht="7.5" customHeight="1" x14ac:dyDescent="0.25">
      <c r="A77" s="142" t="s">
        <v>5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6">
        <v>7</v>
      </c>
      <c r="L77" s="146"/>
      <c r="M77" s="147"/>
      <c r="N77" s="147"/>
      <c r="O77" s="147"/>
      <c r="P77" s="147"/>
      <c r="Q77" s="147"/>
      <c r="R77" s="147"/>
      <c r="S77" s="147"/>
      <c r="T77" s="147"/>
      <c r="U77" s="148"/>
      <c r="V77" s="142" t="s">
        <v>5</v>
      </c>
      <c r="W77" s="143"/>
      <c r="X77" s="143"/>
      <c r="Y77" s="143"/>
      <c r="Z77" s="143"/>
      <c r="AA77" s="143"/>
      <c r="AB77" s="143"/>
      <c r="AC77" s="143"/>
      <c r="AD77" s="143"/>
      <c r="AE77" s="143"/>
      <c r="AF77" s="146">
        <v>7</v>
      </c>
      <c r="AG77" s="146"/>
      <c r="AH77" s="146"/>
      <c r="AI77" s="146"/>
      <c r="AJ77" s="146"/>
      <c r="AK77" s="146"/>
      <c r="AL77" s="146"/>
      <c r="AM77" s="146"/>
      <c r="AN77" s="146"/>
      <c r="AO77" s="146"/>
      <c r="AP77" s="165"/>
      <c r="AQ77" s="142" t="s">
        <v>5</v>
      </c>
      <c r="AR77" s="143"/>
      <c r="AS77" s="143"/>
      <c r="AT77" s="143"/>
      <c r="AU77" s="143"/>
      <c r="AV77" s="143"/>
      <c r="AW77" s="143"/>
      <c r="AX77" s="143"/>
      <c r="AY77" s="143"/>
      <c r="AZ77" s="143"/>
      <c r="BA77" s="146">
        <v>7</v>
      </c>
      <c r="BB77" s="146"/>
      <c r="BC77" s="146"/>
      <c r="BD77" s="146"/>
      <c r="BE77" s="146"/>
      <c r="BF77" s="146"/>
      <c r="BG77" s="146"/>
      <c r="BH77" s="146"/>
      <c r="BI77" s="146"/>
      <c r="BJ77" s="146"/>
      <c r="BK77" s="165"/>
      <c r="BL77" s="142" t="s">
        <v>5</v>
      </c>
      <c r="BM77" s="143"/>
      <c r="BN77" s="143"/>
      <c r="BO77" s="143"/>
      <c r="BP77" s="143"/>
      <c r="BQ77" s="143"/>
      <c r="BR77" s="143"/>
      <c r="BS77" s="143"/>
      <c r="BT77" s="143"/>
      <c r="BU77" s="143"/>
      <c r="BV77" s="146">
        <v>7</v>
      </c>
      <c r="BW77" s="146"/>
      <c r="BX77" s="146"/>
      <c r="BY77" s="146"/>
      <c r="BZ77" s="146"/>
      <c r="CA77" s="146"/>
      <c r="CB77" s="146"/>
      <c r="CC77" s="146"/>
      <c r="CD77" s="146"/>
      <c r="CE77" s="146"/>
      <c r="CF77" s="165"/>
    </row>
    <row r="78" spans="1:84" ht="7.5" customHeight="1" x14ac:dyDescent="0.25">
      <c r="A78" s="142"/>
      <c r="B78" s="143"/>
      <c r="C78" s="143"/>
      <c r="D78" s="143"/>
      <c r="E78" s="143"/>
      <c r="F78" s="143"/>
      <c r="G78" s="143"/>
      <c r="H78" s="143"/>
      <c r="I78" s="143"/>
      <c r="J78" s="143"/>
      <c r="K78" s="146"/>
      <c r="L78" s="146"/>
      <c r="M78" s="147"/>
      <c r="N78" s="147"/>
      <c r="O78" s="147"/>
      <c r="P78" s="147"/>
      <c r="Q78" s="147"/>
      <c r="R78" s="147"/>
      <c r="S78" s="147"/>
      <c r="T78" s="147"/>
      <c r="U78" s="148"/>
      <c r="V78" s="142"/>
      <c r="W78" s="143"/>
      <c r="X78" s="143"/>
      <c r="Y78" s="143"/>
      <c r="Z78" s="143"/>
      <c r="AA78" s="143"/>
      <c r="AB78" s="143"/>
      <c r="AC78" s="143"/>
      <c r="AD78" s="143"/>
      <c r="AE78" s="143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65"/>
      <c r="AQ78" s="142"/>
      <c r="AR78" s="143"/>
      <c r="AS78" s="143"/>
      <c r="AT78" s="143"/>
      <c r="AU78" s="143"/>
      <c r="AV78" s="143"/>
      <c r="AW78" s="143"/>
      <c r="AX78" s="143"/>
      <c r="AY78" s="143"/>
      <c r="AZ78" s="143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65"/>
      <c r="BL78" s="142"/>
      <c r="BM78" s="143"/>
      <c r="BN78" s="143"/>
      <c r="BO78" s="143"/>
      <c r="BP78" s="143"/>
      <c r="BQ78" s="143"/>
      <c r="BR78" s="143"/>
      <c r="BS78" s="143"/>
      <c r="BT78" s="143"/>
      <c r="BU78" s="143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65"/>
    </row>
    <row r="79" spans="1:84" ht="7.5" customHeight="1" x14ac:dyDescent="0.25">
      <c r="A79" s="144"/>
      <c r="B79" s="145"/>
      <c r="C79" s="145"/>
      <c r="D79" s="145"/>
      <c r="E79" s="145"/>
      <c r="F79" s="145"/>
      <c r="G79" s="145"/>
      <c r="H79" s="145"/>
      <c r="I79" s="145"/>
      <c r="J79" s="145"/>
      <c r="K79" s="146"/>
      <c r="L79" s="146"/>
      <c r="M79" s="149"/>
      <c r="N79" s="149"/>
      <c r="O79" s="149"/>
      <c r="P79" s="149"/>
      <c r="Q79" s="149"/>
      <c r="R79" s="149"/>
      <c r="S79" s="149"/>
      <c r="T79" s="149"/>
      <c r="U79" s="150"/>
      <c r="V79" s="144"/>
      <c r="W79" s="145"/>
      <c r="X79" s="145"/>
      <c r="Y79" s="145"/>
      <c r="Z79" s="145"/>
      <c r="AA79" s="145"/>
      <c r="AB79" s="145"/>
      <c r="AC79" s="145"/>
      <c r="AD79" s="145"/>
      <c r="AE79" s="145"/>
      <c r="AF79" s="146"/>
      <c r="AG79" s="146"/>
      <c r="AH79" s="162"/>
      <c r="AI79" s="162"/>
      <c r="AJ79" s="162"/>
      <c r="AK79" s="162"/>
      <c r="AL79" s="162"/>
      <c r="AM79" s="162"/>
      <c r="AN79" s="162"/>
      <c r="AO79" s="162"/>
      <c r="AP79" s="166"/>
      <c r="AQ79" s="144"/>
      <c r="AR79" s="145"/>
      <c r="AS79" s="145"/>
      <c r="AT79" s="145"/>
      <c r="AU79" s="145"/>
      <c r="AV79" s="145"/>
      <c r="AW79" s="145"/>
      <c r="AX79" s="145"/>
      <c r="AY79" s="145"/>
      <c r="AZ79" s="145"/>
      <c r="BA79" s="146"/>
      <c r="BB79" s="146"/>
      <c r="BC79" s="162"/>
      <c r="BD79" s="162"/>
      <c r="BE79" s="162"/>
      <c r="BF79" s="162"/>
      <c r="BG79" s="162"/>
      <c r="BH79" s="162"/>
      <c r="BI79" s="162"/>
      <c r="BJ79" s="162"/>
      <c r="BK79" s="166"/>
      <c r="BL79" s="144"/>
      <c r="BM79" s="145"/>
      <c r="BN79" s="145"/>
      <c r="BO79" s="145"/>
      <c r="BP79" s="145"/>
      <c r="BQ79" s="145"/>
      <c r="BR79" s="145"/>
      <c r="BS79" s="145"/>
      <c r="BT79" s="145"/>
      <c r="BU79" s="145"/>
      <c r="BV79" s="146"/>
      <c r="BW79" s="146"/>
      <c r="BX79" s="162"/>
      <c r="BY79" s="162"/>
      <c r="BZ79" s="162"/>
      <c r="CA79" s="162"/>
      <c r="CB79" s="162"/>
      <c r="CC79" s="162"/>
      <c r="CD79" s="162"/>
      <c r="CE79" s="162"/>
      <c r="CF79" s="166"/>
    </row>
    <row r="80" spans="1:84" s="1" customFormat="1" ht="7.5" customHeight="1" x14ac:dyDescent="0.4">
      <c r="A80" s="169" t="s">
        <v>18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3" t="s">
        <v>1</v>
      </c>
      <c r="L80" s="173"/>
      <c r="M80" s="147"/>
      <c r="N80" s="147"/>
      <c r="O80" s="147"/>
      <c r="P80" s="147"/>
      <c r="Q80" s="147"/>
      <c r="R80" s="147"/>
      <c r="S80" s="147"/>
      <c r="T80" s="147"/>
      <c r="U80" s="148"/>
      <c r="V80" s="169" t="s">
        <v>18</v>
      </c>
      <c r="W80" s="170"/>
      <c r="X80" s="170"/>
      <c r="Y80" s="170"/>
      <c r="Z80" s="170"/>
      <c r="AA80" s="170"/>
      <c r="AB80" s="170"/>
      <c r="AC80" s="170"/>
      <c r="AD80" s="170"/>
      <c r="AE80" s="170"/>
      <c r="AF80" s="173" t="s">
        <v>1</v>
      </c>
      <c r="AG80" s="173"/>
      <c r="AH80" s="147"/>
      <c r="AI80" s="147"/>
      <c r="AJ80" s="147"/>
      <c r="AK80" s="147"/>
      <c r="AL80" s="147"/>
      <c r="AM80" s="147"/>
      <c r="AN80" s="147"/>
      <c r="AO80" s="147"/>
      <c r="AP80" s="148"/>
      <c r="AQ80" s="169" t="s">
        <v>18</v>
      </c>
      <c r="AR80" s="170"/>
      <c r="AS80" s="170"/>
      <c r="AT80" s="170"/>
      <c r="AU80" s="170"/>
      <c r="AV80" s="170"/>
      <c r="AW80" s="170"/>
      <c r="AX80" s="170"/>
      <c r="AY80" s="170"/>
      <c r="AZ80" s="170"/>
      <c r="BA80" s="173" t="s">
        <v>1</v>
      </c>
      <c r="BB80" s="173"/>
      <c r="BC80" s="147"/>
      <c r="BD80" s="147"/>
      <c r="BE80" s="147"/>
      <c r="BF80" s="147"/>
      <c r="BG80" s="147"/>
      <c r="BH80" s="147"/>
      <c r="BI80" s="147"/>
      <c r="BJ80" s="147"/>
      <c r="BK80" s="148"/>
      <c r="BL80" s="169" t="s">
        <v>18</v>
      </c>
      <c r="BM80" s="170"/>
      <c r="BN80" s="170"/>
      <c r="BO80" s="170"/>
      <c r="BP80" s="170"/>
      <c r="BQ80" s="170"/>
      <c r="BR80" s="170"/>
      <c r="BS80" s="170"/>
      <c r="BT80" s="170"/>
      <c r="BU80" s="170"/>
      <c r="BV80" s="173" t="s">
        <v>1</v>
      </c>
      <c r="BW80" s="173"/>
      <c r="BX80" s="147"/>
      <c r="BY80" s="147"/>
      <c r="BZ80" s="147"/>
      <c r="CA80" s="147"/>
      <c r="CB80" s="147"/>
      <c r="CC80" s="147"/>
      <c r="CD80" s="147"/>
      <c r="CE80" s="147"/>
      <c r="CF80" s="148"/>
    </row>
    <row r="81" spans="1:84" ht="7.5" customHeight="1" x14ac:dyDescent="0.25">
      <c r="A81" s="169"/>
      <c r="B81" s="170"/>
      <c r="C81" s="170"/>
      <c r="D81" s="170"/>
      <c r="E81" s="170"/>
      <c r="F81" s="170"/>
      <c r="G81" s="170"/>
      <c r="H81" s="170"/>
      <c r="I81" s="170"/>
      <c r="J81" s="170"/>
      <c r="K81" s="173"/>
      <c r="L81" s="173"/>
      <c r="M81" s="147"/>
      <c r="N81" s="147"/>
      <c r="O81" s="147"/>
      <c r="P81" s="147"/>
      <c r="Q81" s="147"/>
      <c r="R81" s="147"/>
      <c r="S81" s="147"/>
      <c r="T81" s="147"/>
      <c r="U81" s="148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3"/>
      <c r="AG81" s="173"/>
      <c r="AH81" s="147"/>
      <c r="AI81" s="147"/>
      <c r="AJ81" s="147"/>
      <c r="AK81" s="147"/>
      <c r="AL81" s="147"/>
      <c r="AM81" s="147"/>
      <c r="AN81" s="147"/>
      <c r="AO81" s="147"/>
      <c r="AP81" s="148"/>
      <c r="AQ81" s="169"/>
      <c r="AR81" s="170"/>
      <c r="AS81" s="170"/>
      <c r="AT81" s="170"/>
      <c r="AU81" s="170"/>
      <c r="AV81" s="170"/>
      <c r="AW81" s="170"/>
      <c r="AX81" s="170"/>
      <c r="AY81" s="170"/>
      <c r="AZ81" s="170"/>
      <c r="BA81" s="173"/>
      <c r="BB81" s="173"/>
      <c r="BC81" s="147"/>
      <c r="BD81" s="147"/>
      <c r="BE81" s="147"/>
      <c r="BF81" s="147"/>
      <c r="BG81" s="147"/>
      <c r="BH81" s="147"/>
      <c r="BI81" s="147"/>
      <c r="BJ81" s="147"/>
      <c r="BK81" s="148"/>
      <c r="BL81" s="169"/>
      <c r="BM81" s="170"/>
      <c r="BN81" s="170"/>
      <c r="BO81" s="170"/>
      <c r="BP81" s="170"/>
      <c r="BQ81" s="170"/>
      <c r="BR81" s="170"/>
      <c r="BS81" s="170"/>
      <c r="BT81" s="170"/>
      <c r="BU81" s="170"/>
      <c r="BV81" s="173"/>
      <c r="BW81" s="173"/>
      <c r="BX81" s="147"/>
      <c r="BY81" s="147"/>
      <c r="BZ81" s="147"/>
      <c r="CA81" s="147"/>
      <c r="CB81" s="147"/>
      <c r="CC81" s="147"/>
      <c r="CD81" s="147"/>
      <c r="CE81" s="147"/>
      <c r="CF81" s="148"/>
    </row>
    <row r="82" spans="1:84" ht="7.5" customHeight="1" x14ac:dyDescent="0.25">
      <c r="A82" s="171"/>
      <c r="B82" s="172"/>
      <c r="C82" s="172"/>
      <c r="D82" s="172"/>
      <c r="E82" s="172"/>
      <c r="F82" s="172"/>
      <c r="G82" s="172"/>
      <c r="H82" s="172"/>
      <c r="I82" s="172"/>
      <c r="J82" s="172"/>
      <c r="K82" s="173"/>
      <c r="L82" s="173"/>
      <c r="M82" s="149"/>
      <c r="N82" s="149"/>
      <c r="O82" s="149"/>
      <c r="P82" s="149"/>
      <c r="Q82" s="149"/>
      <c r="R82" s="149"/>
      <c r="S82" s="149"/>
      <c r="T82" s="149"/>
      <c r="U82" s="150"/>
      <c r="V82" s="171"/>
      <c r="W82" s="172"/>
      <c r="X82" s="172"/>
      <c r="Y82" s="172"/>
      <c r="Z82" s="172"/>
      <c r="AA82" s="172"/>
      <c r="AB82" s="172"/>
      <c r="AC82" s="172"/>
      <c r="AD82" s="172"/>
      <c r="AE82" s="172"/>
      <c r="AF82" s="173"/>
      <c r="AG82" s="173"/>
      <c r="AH82" s="149"/>
      <c r="AI82" s="149"/>
      <c r="AJ82" s="149"/>
      <c r="AK82" s="149"/>
      <c r="AL82" s="149"/>
      <c r="AM82" s="149"/>
      <c r="AN82" s="149"/>
      <c r="AO82" s="149"/>
      <c r="AP82" s="150"/>
      <c r="AQ82" s="171"/>
      <c r="AR82" s="172"/>
      <c r="AS82" s="172"/>
      <c r="AT82" s="172"/>
      <c r="AU82" s="172"/>
      <c r="AV82" s="172"/>
      <c r="AW82" s="172"/>
      <c r="AX82" s="172"/>
      <c r="AY82" s="172"/>
      <c r="AZ82" s="172"/>
      <c r="BA82" s="173"/>
      <c r="BB82" s="173"/>
      <c r="BC82" s="149"/>
      <c r="BD82" s="149"/>
      <c r="BE82" s="149"/>
      <c r="BF82" s="149"/>
      <c r="BG82" s="149"/>
      <c r="BH82" s="149"/>
      <c r="BI82" s="149"/>
      <c r="BJ82" s="149"/>
      <c r="BK82" s="150"/>
      <c r="BL82" s="171"/>
      <c r="BM82" s="172"/>
      <c r="BN82" s="172"/>
      <c r="BO82" s="172"/>
      <c r="BP82" s="172"/>
      <c r="BQ82" s="172"/>
      <c r="BR82" s="172"/>
      <c r="BS82" s="172"/>
      <c r="BT82" s="172"/>
      <c r="BU82" s="172"/>
      <c r="BV82" s="173"/>
      <c r="BW82" s="173"/>
      <c r="BX82" s="149"/>
      <c r="BY82" s="149"/>
      <c r="BZ82" s="149"/>
      <c r="CA82" s="149"/>
      <c r="CB82" s="149"/>
      <c r="CC82" s="149"/>
      <c r="CD82" s="149"/>
      <c r="CE82" s="149"/>
      <c r="CF82" s="150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74">
        <f ca="1">NOW()</f>
        <v>44305.881530439816</v>
      </c>
      <c r="B85" s="175"/>
      <c r="C85" s="175"/>
      <c r="D85" s="175"/>
      <c r="E85" s="175"/>
      <c r="F85" s="175"/>
      <c r="G85" s="175"/>
      <c r="H85" s="24"/>
      <c r="I85" s="24"/>
      <c r="J85" s="12"/>
      <c r="K85" s="12"/>
      <c r="L85" s="12"/>
      <c r="M85" s="12"/>
      <c r="N85" s="12"/>
      <c r="O85" s="178"/>
      <c r="P85" s="178"/>
      <c r="Q85" s="178"/>
      <c r="R85" s="178"/>
      <c r="S85" s="178"/>
      <c r="T85" s="178"/>
      <c r="U85" s="178"/>
      <c r="V85" s="174">
        <f ca="1">NOW()</f>
        <v>44305.881530439816</v>
      </c>
      <c r="W85" s="175"/>
      <c r="X85" s="175"/>
      <c r="Y85" s="175"/>
      <c r="Z85" s="175"/>
      <c r="AA85" s="175"/>
      <c r="AB85" s="175"/>
      <c r="AC85" s="24"/>
      <c r="AD85" s="24"/>
      <c r="AE85" s="12"/>
      <c r="AF85" s="12"/>
      <c r="AG85" s="12"/>
      <c r="AH85" s="12"/>
      <c r="AI85" s="12"/>
      <c r="AJ85" s="178"/>
      <c r="AK85" s="178"/>
      <c r="AL85" s="178"/>
      <c r="AM85" s="178"/>
      <c r="AN85" s="178"/>
      <c r="AO85" s="178"/>
      <c r="AP85" s="179"/>
      <c r="AQ85" s="174">
        <f ca="1">NOW()</f>
        <v>44305.881530439816</v>
      </c>
      <c r="AR85" s="175"/>
      <c r="AS85" s="175"/>
      <c r="AT85" s="175"/>
      <c r="AU85" s="175"/>
      <c r="AV85" s="175"/>
      <c r="AW85" s="175"/>
      <c r="AX85" s="24"/>
      <c r="AY85" s="24"/>
      <c r="AZ85" s="12"/>
      <c r="BA85" s="12"/>
      <c r="BB85" s="12"/>
      <c r="BC85" s="12"/>
      <c r="BD85" s="12"/>
      <c r="BE85" s="178"/>
      <c r="BF85" s="178"/>
      <c r="BG85" s="178"/>
      <c r="BH85" s="178"/>
      <c r="BI85" s="178"/>
      <c r="BJ85" s="178"/>
      <c r="BK85" s="179"/>
      <c r="BL85" s="174">
        <f ca="1">NOW()</f>
        <v>44305.881530439816</v>
      </c>
      <c r="BM85" s="175"/>
      <c r="BN85" s="175"/>
      <c r="BO85" s="175"/>
      <c r="BP85" s="175"/>
      <c r="BQ85" s="175"/>
      <c r="BR85" s="175"/>
      <c r="BS85" s="24"/>
      <c r="BT85" s="24"/>
      <c r="BU85" s="12"/>
      <c r="BV85" s="12"/>
      <c r="BW85" s="12"/>
      <c r="BX85" s="12"/>
      <c r="BY85" s="12"/>
      <c r="BZ85" s="178"/>
      <c r="CA85" s="178"/>
      <c r="CB85" s="178"/>
      <c r="CC85" s="178"/>
      <c r="CD85" s="178"/>
      <c r="CE85" s="178"/>
      <c r="CF85" s="179"/>
    </row>
    <row r="86" spans="1:84" ht="7.5" customHeight="1" x14ac:dyDescent="0.3">
      <c r="A86" s="176"/>
      <c r="B86" s="177"/>
      <c r="C86" s="177"/>
      <c r="D86" s="177"/>
      <c r="E86" s="177"/>
      <c r="F86" s="177"/>
      <c r="G86" s="177"/>
      <c r="H86" s="26"/>
      <c r="I86" s="26"/>
      <c r="J86" s="27"/>
      <c r="K86" s="27"/>
      <c r="L86" s="27"/>
      <c r="M86" s="27"/>
      <c r="N86" s="27"/>
      <c r="O86" s="180"/>
      <c r="P86" s="180"/>
      <c r="Q86" s="180"/>
      <c r="R86" s="180"/>
      <c r="S86" s="180"/>
      <c r="T86" s="180"/>
      <c r="U86" s="180"/>
      <c r="V86" s="176"/>
      <c r="W86" s="177"/>
      <c r="X86" s="177"/>
      <c r="Y86" s="177"/>
      <c r="Z86" s="177"/>
      <c r="AA86" s="177"/>
      <c r="AB86" s="177"/>
      <c r="AC86" s="26"/>
      <c r="AD86" s="26"/>
      <c r="AE86" s="27"/>
      <c r="AF86" s="27"/>
      <c r="AG86" s="27"/>
      <c r="AH86" s="27"/>
      <c r="AI86" s="27"/>
      <c r="AJ86" s="180"/>
      <c r="AK86" s="180"/>
      <c r="AL86" s="180"/>
      <c r="AM86" s="180"/>
      <c r="AN86" s="180"/>
      <c r="AO86" s="180"/>
      <c r="AP86" s="181"/>
      <c r="AQ86" s="176"/>
      <c r="AR86" s="177"/>
      <c r="AS86" s="177"/>
      <c r="AT86" s="177"/>
      <c r="AU86" s="177"/>
      <c r="AV86" s="177"/>
      <c r="AW86" s="177"/>
      <c r="AX86" s="26"/>
      <c r="AY86" s="26"/>
      <c r="AZ86" s="27"/>
      <c r="BA86" s="27"/>
      <c r="BB86" s="27"/>
      <c r="BC86" s="27"/>
      <c r="BD86" s="27"/>
      <c r="BE86" s="180"/>
      <c r="BF86" s="180"/>
      <c r="BG86" s="180"/>
      <c r="BH86" s="180"/>
      <c r="BI86" s="180"/>
      <c r="BJ86" s="180"/>
      <c r="BK86" s="181"/>
      <c r="BL86" s="176"/>
      <c r="BM86" s="177"/>
      <c r="BN86" s="177"/>
      <c r="BO86" s="177"/>
      <c r="BP86" s="177"/>
      <c r="BQ86" s="177"/>
      <c r="BR86" s="177"/>
      <c r="BS86" s="26"/>
      <c r="BT86" s="26"/>
      <c r="BU86" s="27"/>
      <c r="BV86" s="27"/>
      <c r="BW86" s="27"/>
      <c r="BX86" s="27"/>
      <c r="BY86" s="27"/>
      <c r="BZ86" s="180"/>
      <c r="CA86" s="180"/>
      <c r="CB86" s="180"/>
      <c r="CC86" s="180"/>
      <c r="CD86" s="180"/>
      <c r="CE86" s="180"/>
      <c r="CF86" s="181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51" t="str">
        <f>Results!$A$1</f>
        <v>&gt;&gt;Tournament name&lt;&lt;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3"/>
      <c r="V88" s="151" t="str">
        <f>Results!$A$1</f>
        <v>&gt;&gt;Tournament name&lt;&lt;</v>
      </c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3"/>
      <c r="AQ88" s="151" t="str">
        <f>Results!$A$1</f>
        <v>&gt;&gt;Tournament name&lt;&lt;</v>
      </c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3"/>
      <c r="BL88" s="151" t="str">
        <f>Results!$A$1</f>
        <v>&gt;&gt;Tournament name&lt;&lt;</v>
      </c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3"/>
    </row>
    <row r="89" spans="1:84" ht="7.5" customHeight="1" x14ac:dyDescent="0.25">
      <c r="A89" s="151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3"/>
      <c r="V89" s="151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3"/>
      <c r="AQ89" s="151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3"/>
      <c r="BL89" s="151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3"/>
    </row>
    <row r="90" spans="1:84" ht="7.5" customHeight="1" x14ac:dyDescent="0.25">
      <c r="A90" s="151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3"/>
      <c r="V90" s="151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3"/>
      <c r="AQ90" s="151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3"/>
      <c r="BL90" s="151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3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54" t="s">
        <v>43</v>
      </c>
      <c r="B92" s="155"/>
      <c r="C92" s="155"/>
      <c r="D92" s="155"/>
      <c r="E92" s="155"/>
      <c r="F92" s="155"/>
      <c r="G92" s="155"/>
      <c r="H92" s="155"/>
      <c r="I92" s="155"/>
      <c r="J92" s="9"/>
      <c r="K92" s="9"/>
      <c r="L92" s="10"/>
      <c r="M92" s="9"/>
      <c r="N92" s="155" t="s">
        <v>42</v>
      </c>
      <c r="O92" s="155"/>
      <c r="P92" s="155"/>
      <c r="Q92" s="155"/>
      <c r="R92" s="155"/>
      <c r="S92" s="155"/>
      <c r="T92" s="155"/>
      <c r="U92" s="158"/>
      <c r="V92" s="154" t="s">
        <v>44</v>
      </c>
      <c r="W92" s="155"/>
      <c r="X92" s="155"/>
      <c r="Y92" s="155"/>
      <c r="Z92" s="155"/>
      <c r="AA92" s="155"/>
      <c r="AB92" s="155"/>
      <c r="AC92" s="155"/>
      <c r="AD92" s="155"/>
      <c r="AE92" s="9"/>
      <c r="AF92" s="9"/>
      <c r="AG92" s="10"/>
      <c r="AH92" s="9"/>
      <c r="AI92" s="155" t="s">
        <v>39</v>
      </c>
      <c r="AJ92" s="155"/>
      <c r="AK92" s="155"/>
      <c r="AL92" s="155"/>
      <c r="AM92" s="155"/>
      <c r="AN92" s="155"/>
      <c r="AO92" s="155"/>
      <c r="AP92" s="158"/>
      <c r="AQ92" s="154" t="s">
        <v>44</v>
      </c>
      <c r="AR92" s="155"/>
      <c r="AS92" s="155"/>
      <c r="AT92" s="155"/>
      <c r="AU92" s="155"/>
      <c r="AV92" s="155"/>
      <c r="AW92" s="155"/>
      <c r="AX92" s="155"/>
      <c r="AY92" s="155"/>
      <c r="AZ92" s="9"/>
      <c r="BA92" s="9"/>
      <c r="BB92" s="10"/>
      <c r="BC92" s="9"/>
      <c r="BD92" s="155" t="s">
        <v>41</v>
      </c>
      <c r="BE92" s="155"/>
      <c r="BF92" s="155"/>
      <c r="BG92" s="155"/>
      <c r="BH92" s="155"/>
      <c r="BI92" s="155"/>
      <c r="BJ92" s="155"/>
      <c r="BK92" s="158"/>
      <c r="BL92" s="154" t="s">
        <v>44</v>
      </c>
      <c r="BM92" s="155"/>
      <c r="BN92" s="155"/>
      <c r="BO92" s="155"/>
      <c r="BP92" s="155"/>
      <c r="BQ92" s="155"/>
      <c r="BR92" s="155"/>
      <c r="BS92" s="155"/>
      <c r="BT92" s="155"/>
      <c r="BU92" s="9"/>
      <c r="BV92" s="9"/>
      <c r="BW92" s="10"/>
      <c r="BX92" s="9"/>
      <c r="BY92" s="155" t="s">
        <v>42</v>
      </c>
      <c r="BZ92" s="155"/>
      <c r="CA92" s="155"/>
      <c r="CB92" s="155"/>
      <c r="CC92" s="155"/>
      <c r="CD92" s="155"/>
      <c r="CE92" s="155"/>
      <c r="CF92" s="158"/>
    </row>
    <row r="93" spans="1:84" ht="7.5" customHeight="1" x14ac:dyDescent="0.25">
      <c r="A93" s="156"/>
      <c r="B93" s="157"/>
      <c r="C93" s="157"/>
      <c r="D93" s="157"/>
      <c r="E93" s="157"/>
      <c r="F93" s="157"/>
      <c r="G93" s="157"/>
      <c r="H93" s="157"/>
      <c r="I93" s="157"/>
      <c r="J93" s="9"/>
      <c r="K93" s="9"/>
      <c r="L93" s="9"/>
      <c r="M93" s="9"/>
      <c r="N93" s="157"/>
      <c r="O93" s="157"/>
      <c r="P93" s="157"/>
      <c r="Q93" s="157"/>
      <c r="R93" s="157"/>
      <c r="S93" s="157"/>
      <c r="T93" s="157"/>
      <c r="U93" s="159"/>
      <c r="V93" s="156"/>
      <c r="W93" s="157"/>
      <c r="X93" s="157"/>
      <c r="Y93" s="157"/>
      <c r="Z93" s="157"/>
      <c r="AA93" s="157"/>
      <c r="AB93" s="157"/>
      <c r="AC93" s="157"/>
      <c r="AD93" s="157"/>
      <c r="AE93" s="9"/>
      <c r="AF93" s="9"/>
      <c r="AG93" s="9"/>
      <c r="AH93" s="9"/>
      <c r="AI93" s="157"/>
      <c r="AJ93" s="157"/>
      <c r="AK93" s="157"/>
      <c r="AL93" s="157"/>
      <c r="AM93" s="157"/>
      <c r="AN93" s="157"/>
      <c r="AO93" s="157"/>
      <c r="AP93" s="159"/>
      <c r="AQ93" s="156"/>
      <c r="AR93" s="157"/>
      <c r="AS93" s="157"/>
      <c r="AT93" s="157"/>
      <c r="AU93" s="157"/>
      <c r="AV93" s="157"/>
      <c r="AW93" s="157"/>
      <c r="AX93" s="157"/>
      <c r="AY93" s="157"/>
      <c r="AZ93" s="9"/>
      <c r="BA93" s="9"/>
      <c r="BB93" s="9"/>
      <c r="BC93" s="9"/>
      <c r="BD93" s="157"/>
      <c r="BE93" s="157"/>
      <c r="BF93" s="157"/>
      <c r="BG93" s="157"/>
      <c r="BH93" s="157"/>
      <c r="BI93" s="157"/>
      <c r="BJ93" s="157"/>
      <c r="BK93" s="159"/>
      <c r="BL93" s="156"/>
      <c r="BM93" s="157"/>
      <c r="BN93" s="157"/>
      <c r="BO93" s="157"/>
      <c r="BP93" s="157"/>
      <c r="BQ93" s="157"/>
      <c r="BR93" s="157"/>
      <c r="BS93" s="157"/>
      <c r="BT93" s="157"/>
      <c r="BU93" s="9"/>
      <c r="BV93" s="9"/>
      <c r="BW93" s="9"/>
      <c r="BX93" s="9"/>
      <c r="BY93" s="157"/>
      <c r="BZ93" s="157"/>
      <c r="CA93" s="157"/>
      <c r="CB93" s="157"/>
      <c r="CC93" s="157"/>
      <c r="CD93" s="157"/>
      <c r="CE93" s="157"/>
      <c r="CF93" s="159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82">
        <v>4</v>
      </c>
      <c r="I95" s="182"/>
      <c r="J95" s="182"/>
      <c r="K95" s="140" t="s">
        <v>1</v>
      </c>
      <c r="L95" s="182">
        <v>5</v>
      </c>
      <c r="M95" s="182"/>
      <c r="N95" s="182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82">
        <v>1</v>
      </c>
      <c r="AD95" s="182"/>
      <c r="AE95" s="182"/>
      <c r="AF95" s="140" t="s">
        <v>1</v>
      </c>
      <c r="AG95" s="182">
        <v>4</v>
      </c>
      <c r="AH95" s="182"/>
      <c r="AI95" s="182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82">
        <v>6</v>
      </c>
      <c r="AY95" s="182"/>
      <c r="AZ95" s="182"/>
      <c r="BA95" s="140" t="s">
        <v>1</v>
      </c>
      <c r="BB95" s="182">
        <v>5</v>
      </c>
      <c r="BC95" s="182"/>
      <c r="BD95" s="182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82">
        <v>2</v>
      </c>
      <c r="BT95" s="182"/>
      <c r="BU95" s="182"/>
      <c r="BV95" s="140" t="s">
        <v>1</v>
      </c>
      <c r="BW95" s="182">
        <v>3</v>
      </c>
      <c r="BX95" s="182"/>
      <c r="BY95" s="182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83"/>
      <c r="I96" s="183"/>
      <c r="J96" s="183"/>
      <c r="K96" s="141"/>
      <c r="L96" s="183"/>
      <c r="M96" s="183"/>
      <c r="N96" s="183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83"/>
      <c r="AD96" s="183"/>
      <c r="AE96" s="183"/>
      <c r="AF96" s="141"/>
      <c r="AG96" s="183"/>
      <c r="AH96" s="183"/>
      <c r="AI96" s="183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83"/>
      <c r="AY96" s="183"/>
      <c r="AZ96" s="183"/>
      <c r="BA96" s="141"/>
      <c r="BB96" s="183"/>
      <c r="BC96" s="183"/>
      <c r="BD96" s="183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83"/>
      <c r="BT96" s="183"/>
      <c r="BU96" s="183"/>
      <c r="BV96" s="141"/>
      <c r="BW96" s="183"/>
      <c r="BX96" s="183"/>
      <c r="BY96" s="183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191" customFormat="1" ht="7.5" customHeight="1" x14ac:dyDescent="0.25">
      <c r="A98" s="188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90"/>
      <c r="V98" s="188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90"/>
      <c r="AQ98" s="188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90"/>
      <c r="BL98" s="188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90"/>
    </row>
    <row r="99" spans="1:84" s="191" customFormat="1" ht="7.5" customHeight="1" x14ac:dyDescent="0.25">
      <c r="A99" s="192">
        <f>Results!B11</f>
        <v>0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>
        <f>Results!B13</f>
        <v>0</v>
      </c>
      <c r="M99" s="193"/>
      <c r="N99" s="193"/>
      <c r="O99" s="193"/>
      <c r="P99" s="193"/>
      <c r="Q99" s="193"/>
      <c r="R99" s="193"/>
      <c r="S99" s="193"/>
      <c r="T99" s="193"/>
      <c r="U99" s="194"/>
      <c r="V99" s="192">
        <f>Results!B5</f>
        <v>0</v>
      </c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>
        <f>Results!B11</f>
        <v>0</v>
      </c>
      <c r="AH99" s="193"/>
      <c r="AI99" s="193"/>
      <c r="AJ99" s="193"/>
      <c r="AK99" s="193"/>
      <c r="AL99" s="193"/>
      <c r="AM99" s="193"/>
      <c r="AN99" s="193"/>
      <c r="AO99" s="193"/>
      <c r="AP99" s="194"/>
      <c r="AQ99" s="192" t="str">
        <f>Results!B15</f>
        <v>FREE</v>
      </c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>
        <f>Results!B13</f>
        <v>0</v>
      </c>
      <c r="BC99" s="193"/>
      <c r="BD99" s="193"/>
      <c r="BE99" s="193"/>
      <c r="BF99" s="193"/>
      <c r="BG99" s="193"/>
      <c r="BH99" s="193"/>
      <c r="BI99" s="193"/>
      <c r="BJ99" s="193"/>
      <c r="BK99" s="194"/>
      <c r="BL99" s="192">
        <f>Results!B7</f>
        <v>0</v>
      </c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>
        <f>Results!B9</f>
        <v>0</v>
      </c>
      <c r="BX99" s="193"/>
      <c r="BY99" s="193"/>
      <c r="BZ99" s="193"/>
      <c r="CA99" s="193"/>
      <c r="CB99" s="193"/>
      <c r="CC99" s="193"/>
      <c r="CD99" s="193"/>
      <c r="CE99" s="193"/>
      <c r="CF99" s="194"/>
    </row>
    <row r="100" spans="1:84" s="191" customFormat="1" ht="7.5" customHeight="1" x14ac:dyDescent="0.25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4"/>
      <c r="V100" s="195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4"/>
      <c r="AQ100" s="195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4"/>
      <c r="BL100" s="195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4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42" t="s">
        <v>5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6">
        <v>1</v>
      </c>
      <c r="L102" s="146"/>
      <c r="M102" s="147"/>
      <c r="N102" s="147"/>
      <c r="O102" s="147"/>
      <c r="P102" s="147"/>
      <c r="Q102" s="147"/>
      <c r="R102" s="147"/>
      <c r="S102" s="147"/>
      <c r="T102" s="147"/>
      <c r="U102" s="148"/>
      <c r="V102" s="142" t="s">
        <v>5</v>
      </c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6">
        <v>1</v>
      </c>
      <c r="AG102" s="146"/>
      <c r="AH102" s="147"/>
      <c r="AI102" s="147"/>
      <c r="AJ102" s="147"/>
      <c r="AK102" s="147"/>
      <c r="AL102" s="147"/>
      <c r="AM102" s="147"/>
      <c r="AN102" s="147"/>
      <c r="AO102" s="147"/>
      <c r="AP102" s="148"/>
      <c r="AQ102" s="142" t="s">
        <v>5</v>
      </c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6">
        <v>1</v>
      </c>
      <c r="BB102" s="146"/>
      <c r="BC102" s="147"/>
      <c r="BD102" s="147"/>
      <c r="BE102" s="147"/>
      <c r="BF102" s="147"/>
      <c r="BG102" s="147"/>
      <c r="BH102" s="147"/>
      <c r="BI102" s="147"/>
      <c r="BJ102" s="147"/>
      <c r="BK102" s="148"/>
      <c r="BL102" s="142" t="s">
        <v>5</v>
      </c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6">
        <v>1</v>
      </c>
      <c r="BW102" s="146"/>
      <c r="BX102" s="147"/>
      <c r="BY102" s="147"/>
      <c r="BZ102" s="147"/>
      <c r="CA102" s="147"/>
      <c r="CB102" s="147"/>
      <c r="CC102" s="147"/>
      <c r="CD102" s="147"/>
      <c r="CE102" s="147"/>
      <c r="CF102" s="148"/>
    </row>
    <row r="103" spans="1:84" ht="7.5" customHeight="1" x14ac:dyDescent="0.25">
      <c r="A103" s="14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6"/>
      <c r="L103" s="146"/>
      <c r="M103" s="147"/>
      <c r="N103" s="147"/>
      <c r="O103" s="147"/>
      <c r="P103" s="147"/>
      <c r="Q103" s="147"/>
      <c r="R103" s="147"/>
      <c r="S103" s="147"/>
      <c r="T103" s="147"/>
      <c r="U103" s="148"/>
      <c r="V103" s="142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6"/>
      <c r="AG103" s="146"/>
      <c r="AH103" s="147"/>
      <c r="AI103" s="147"/>
      <c r="AJ103" s="147"/>
      <c r="AK103" s="147"/>
      <c r="AL103" s="147"/>
      <c r="AM103" s="147"/>
      <c r="AN103" s="147"/>
      <c r="AO103" s="147"/>
      <c r="AP103" s="148"/>
      <c r="AQ103" s="142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6"/>
      <c r="BB103" s="146"/>
      <c r="BC103" s="147"/>
      <c r="BD103" s="147"/>
      <c r="BE103" s="147"/>
      <c r="BF103" s="147"/>
      <c r="BG103" s="147"/>
      <c r="BH103" s="147"/>
      <c r="BI103" s="147"/>
      <c r="BJ103" s="147"/>
      <c r="BK103" s="148"/>
      <c r="BL103" s="142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6"/>
      <c r="BW103" s="146"/>
      <c r="BX103" s="147"/>
      <c r="BY103" s="147"/>
      <c r="BZ103" s="147"/>
      <c r="CA103" s="147"/>
      <c r="CB103" s="147"/>
      <c r="CC103" s="147"/>
      <c r="CD103" s="147"/>
      <c r="CE103" s="147"/>
      <c r="CF103" s="148"/>
    </row>
    <row r="104" spans="1:84" ht="7.5" customHeight="1" x14ac:dyDescent="0.25">
      <c r="A104" s="1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6"/>
      <c r="L104" s="146"/>
      <c r="M104" s="149"/>
      <c r="N104" s="149"/>
      <c r="O104" s="149"/>
      <c r="P104" s="149"/>
      <c r="Q104" s="149"/>
      <c r="R104" s="149"/>
      <c r="S104" s="149"/>
      <c r="T104" s="149"/>
      <c r="U104" s="150"/>
      <c r="V104" s="144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6"/>
      <c r="AG104" s="146"/>
      <c r="AH104" s="149"/>
      <c r="AI104" s="149"/>
      <c r="AJ104" s="149"/>
      <c r="AK104" s="149"/>
      <c r="AL104" s="149"/>
      <c r="AM104" s="149"/>
      <c r="AN104" s="149"/>
      <c r="AO104" s="149"/>
      <c r="AP104" s="150"/>
      <c r="AQ104" s="144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6"/>
      <c r="BB104" s="146"/>
      <c r="BC104" s="149"/>
      <c r="BD104" s="149"/>
      <c r="BE104" s="149"/>
      <c r="BF104" s="149"/>
      <c r="BG104" s="149"/>
      <c r="BH104" s="149"/>
      <c r="BI104" s="149"/>
      <c r="BJ104" s="149"/>
      <c r="BK104" s="150"/>
      <c r="BL104" s="144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6"/>
      <c r="BW104" s="146"/>
      <c r="BX104" s="149"/>
      <c r="BY104" s="149"/>
      <c r="BZ104" s="149"/>
      <c r="CA104" s="149"/>
      <c r="CB104" s="149"/>
      <c r="CC104" s="149"/>
      <c r="CD104" s="149"/>
      <c r="CE104" s="149"/>
      <c r="CF104" s="150"/>
    </row>
    <row r="105" spans="1:84" s="29" customFormat="1" ht="7.5" customHeight="1" x14ac:dyDescent="0.25">
      <c r="A105" s="160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>
        <v>2</v>
      </c>
      <c r="L105" s="146"/>
      <c r="M105" s="143" t="s">
        <v>5</v>
      </c>
      <c r="N105" s="143"/>
      <c r="O105" s="143"/>
      <c r="P105" s="143"/>
      <c r="Q105" s="143"/>
      <c r="R105" s="143"/>
      <c r="S105" s="143"/>
      <c r="T105" s="143"/>
      <c r="U105" s="163"/>
      <c r="V105" s="160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>
        <v>2</v>
      </c>
      <c r="AG105" s="146"/>
      <c r="AH105" s="143" t="s">
        <v>5</v>
      </c>
      <c r="AI105" s="143"/>
      <c r="AJ105" s="143"/>
      <c r="AK105" s="143"/>
      <c r="AL105" s="143"/>
      <c r="AM105" s="143"/>
      <c r="AN105" s="143"/>
      <c r="AO105" s="143"/>
      <c r="AP105" s="163"/>
      <c r="AQ105" s="160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>
        <v>2</v>
      </c>
      <c r="BB105" s="146"/>
      <c r="BC105" s="143" t="s">
        <v>5</v>
      </c>
      <c r="BD105" s="143"/>
      <c r="BE105" s="143"/>
      <c r="BF105" s="143"/>
      <c r="BG105" s="143"/>
      <c r="BH105" s="143"/>
      <c r="BI105" s="143"/>
      <c r="BJ105" s="143"/>
      <c r="BK105" s="163"/>
      <c r="BL105" s="160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>
        <v>2</v>
      </c>
      <c r="BW105" s="146"/>
      <c r="BX105" s="143" t="s">
        <v>5</v>
      </c>
      <c r="BY105" s="143"/>
      <c r="BZ105" s="143"/>
      <c r="CA105" s="143"/>
      <c r="CB105" s="143"/>
      <c r="CC105" s="143"/>
      <c r="CD105" s="143"/>
      <c r="CE105" s="143"/>
      <c r="CF105" s="163"/>
    </row>
    <row r="106" spans="1:84" s="1" customFormat="1" ht="7.5" customHeight="1" x14ac:dyDescent="0.4">
      <c r="A106" s="160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3"/>
      <c r="N106" s="143"/>
      <c r="O106" s="143"/>
      <c r="P106" s="143"/>
      <c r="Q106" s="143"/>
      <c r="R106" s="143"/>
      <c r="S106" s="143"/>
      <c r="T106" s="143"/>
      <c r="U106" s="163"/>
      <c r="V106" s="160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3"/>
      <c r="AI106" s="143"/>
      <c r="AJ106" s="143"/>
      <c r="AK106" s="143"/>
      <c r="AL106" s="143"/>
      <c r="AM106" s="143"/>
      <c r="AN106" s="143"/>
      <c r="AO106" s="143"/>
      <c r="AP106" s="163"/>
      <c r="AQ106" s="160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3"/>
      <c r="BD106" s="143"/>
      <c r="BE106" s="143"/>
      <c r="BF106" s="143"/>
      <c r="BG106" s="143"/>
      <c r="BH106" s="143"/>
      <c r="BI106" s="143"/>
      <c r="BJ106" s="143"/>
      <c r="BK106" s="163"/>
      <c r="BL106" s="160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3"/>
      <c r="BY106" s="143"/>
      <c r="BZ106" s="143"/>
      <c r="CA106" s="143"/>
      <c r="CB106" s="143"/>
      <c r="CC106" s="143"/>
      <c r="CD106" s="143"/>
      <c r="CE106" s="143"/>
      <c r="CF106" s="163"/>
    </row>
    <row r="107" spans="1:84" ht="7.5" customHeight="1" x14ac:dyDescent="0.25">
      <c r="A107" s="161"/>
      <c r="B107" s="162"/>
      <c r="C107" s="162"/>
      <c r="D107" s="162"/>
      <c r="E107" s="162"/>
      <c r="F107" s="162"/>
      <c r="G107" s="162"/>
      <c r="H107" s="162"/>
      <c r="I107" s="162"/>
      <c r="J107" s="162"/>
      <c r="K107" s="146"/>
      <c r="L107" s="146"/>
      <c r="M107" s="145"/>
      <c r="N107" s="145"/>
      <c r="O107" s="145"/>
      <c r="P107" s="145"/>
      <c r="Q107" s="145"/>
      <c r="R107" s="145"/>
      <c r="S107" s="145"/>
      <c r="T107" s="145"/>
      <c r="U107" s="164"/>
      <c r="V107" s="161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46"/>
      <c r="AG107" s="146"/>
      <c r="AH107" s="145"/>
      <c r="AI107" s="145"/>
      <c r="AJ107" s="145"/>
      <c r="AK107" s="145"/>
      <c r="AL107" s="145"/>
      <c r="AM107" s="145"/>
      <c r="AN107" s="145"/>
      <c r="AO107" s="145"/>
      <c r="AP107" s="164"/>
      <c r="AQ107" s="161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46"/>
      <c r="BB107" s="146"/>
      <c r="BC107" s="145"/>
      <c r="BD107" s="145"/>
      <c r="BE107" s="145"/>
      <c r="BF107" s="145"/>
      <c r="BG107" s="145"/>
      <c r="BH107" s="145"/>
      <c r="BI107" s="145"/>
      <c r="BJ107" s="145"/>
      <c r="BK107" s="164"/>
      <c r="BL107" s="161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46"/>
      <c r="BW107" s="146"/>
      <c r="BX107" s="145"/>
      <c r="BY107" s="145"/>
      <c r="BZ107" s="145"/>
      <c r="CA107" s="145"/>
      <c r="CB107" s="145"/>
      <c r="CC107" s="145"/>
      <c r="CD107" s="145"/>
      <c r="CE107" s="145"/>
      <c r="CF107" s="164"/>
    </row>
    <row r="108" spans="1:84" ht="7.5" customHeight="1" x14ac:dyDescent="0.25">
      <c r="A108" s="142" t="s">
        <v>5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6">
        <v>3</v>
      </c>
      <c r="L108" s="146"/>
      <c r="M108" s="146"/>
      <c r="N108" s="146"/>
      <c r="O108" s="146"/>
      <c r="P108" s="146"/>
      <c r="Q108" s="146"/>
      <c r="R108" s="146"/>
      <c r="S108" s="146"/>
      <c r="T108" s="146"/>
      <c r="U108" s="165"/>
      <c r="V108" s="142" t="s">
        <v>5</v>
      </c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6">
        <v>3</v>
      </c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65"/>
      <c r="AQ108" s="142" t="s">
        <v>5</v>
      </c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6">
        <v>3</v>
      </c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65"/>
      <c r="BL108" s="142" t="s">
        <v>5</v>
      </c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6">
        <v>3</v>
      </c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65"/>
    </row>
    <row r="109" spans="1:84" ht="7.5" customHeight="1" x14ac:dyDescent="0.25">
      <c r="A109" s="14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65"/>
      <c r="V109" s="142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65"/>
      <c r="AQ109" s="142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65"/>
      <c r="BL109" s="142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65"/>
    </row>
    <row r="110" spans="1:84" ht="7.5" customHeight="1" x14ac:dyDescent="0.25">
      <c r="A110" s="144"/>
      <c r="B110" s="145"/>
      <c r="C110" s="145"/>
      <c r="D110" s="145"/>
      <c r="E110" s="145"/>
      <c r="F110" s="145"/>
      <c r="G110" s="145"/>
      <c r="H110" s="145"/>
      <c r="I110" s="145"/>
      <c r="J110" s="145"/>
      <c r="K110" s="146"/>
      <c r="L110" s="146"/>
      <c r="M110" s="162"/>
      <c r="N110" s="162"/>
      <c r="O110" s="162"/>
      <c r="P110" s="162"/>
      <c r="Q110" s="162"/>
      <c r="R110" s="162"/>
      <c r="S110" s="162"/>
      <c r="T110" s="162"/>
      <c r="U110" s="166"/>
      <c r="V110" s="144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6"/>
      <c r="AG110" s="146"/>
      <c r="AH110" s="162"/>
      <c r="AI110" s="162"/>
      <c r="AJ110" s="162"/>
      <c r="AK110" s="162"/>
      <c r="AL110" s="162"/>
      <c r="AM110" s="162"/>
      <c r="AN110" s="162"/>
      <c r="AO110" s="162"/>
      <c r="AP110" s="166"/>
      <c r="AQ110" s="144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6"/>
      <c r="BB110" s="146"/>
      <c r="BC110" s="162"/>
      <c r="BD110" s="162"/>
      <c r="BE110" s="162"/>
      <c r="BF110" s="162"/>
      <c r="BG110" s="162"/>
      <c r="BH110" s="162"/>
      <c r="BI110" s="162"/>
      <c r="BJ110" s="162"/>
      <c r="BK110" s="166"/>
      <c r="BL110" s="144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6"/>
      <c r="BW110" s="146"/>
      <c r="BX110" s="162"/>
      <c r="BY110" s="162"/>
      <c r="BZ110" s="162"/>
      <c r="CA110" s="162"/>
      <c r="CB110" s="162"/>
      <c r="CC110" s="162"/>
      <c r="CD110" s="162"/>
      <c r="CE110" s="162"/>
      <c r="CF110" s="166"/>
    </row>
    <row r="111" spans="1:84" ht="7.5" customHeight="1" x14ac:dyDescent="0.25">
      <c r="A111" s="160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>
        <v>4</v>
      </c>
      <c r="L111" s="146"/>
      <c r="M111" s="143" t="s">
        <v>5</v>
      </c>
      <c r="N111" s="143"/>
      <c r="O111" s="143"/>
      <c r="P111" s="143"/>
      <c r="Q111" s="143"/>
      <c r="R111" s="143"/>
      <c r="S111" s="143"/>
      <c r="T111" s="143"/>
      <c r="U111" s="163"/>
      <c r="V111" s="160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>
        <v>4</v>
      </c>
      <c r="AG111" s="146"/>
      <c r="AH111" s="143" t="s">
        <v>5</v>
      </c>
      <c r="AI111" s="143"/>
      <c r="AJ111" s="143"/>
      <c r="AK111" s="143"/>
      <c r="AL111" s="143"/>
      <c r="AM111" s="143"/>
      <c r="AN111" s="143"/>
      <c r="AO111" s="143"/>
      <c r="AP111" s="163"/>
      <c r="AQ111" s="160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>
        <v>4</v>
      </c>
      <c r="BB111" s="146"/>
      <c r="BC111" s="143" t="s">
        <v>5</v>
      </c>
      <c r="BD111" s="143"/>
      <c r="BE111" s="143"/>
      <c r="BF111" s="143"/>
      <c r="BG111" s="143"/>
      <c r="BH111" s="143"/>
      <c r="BI111" s="143"/>
      <c r="BJ111" s="143"/>
      <c r="BK111" s="163"/>
      <c r="BL111" s="160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>
        <v>4</v>
      </c>
      <c r="BW111" s="146"/>
      <c r="BX111" s="143" t="s">
        <v>5</v>
      </c>
      <c r="BY111" s="143"/>
      <c r="BZ111" s="143"/>
      <c r="CA111" s="143"/>
      <c r="CB111" s="143"/>
      <c r="CC111" s="143"/>
      <c r="CD111" s="143"/>
      <c r="CE111" s="143"/>
      <c r="CF111" s="163"/>
    </row>
    <row r="112" spans="1:84" ht="7.5" customHeight="1" x14ac:dyDescent="0.25">
      <c r="A112" s="160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3"/>
      <c r="N112" s="143"/>
      <c r="O112" s="143"/>
      <c r="P112" s="143"/>
      <c r="Q112" s="143"/>
      <c r="R112" s="143"/>
      <c r="S112" s="143"/>
      <c r="T112" s="143"/>
      <c r="U112" s="163"/>
      <c r="V112" s="160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3"/>
      <c r="AI112" s="143"/>
      <c r="AJ112" s="143"/>
      <c r="AK112" s="143"/>
      <c r="AL112" s="143"/>
      <c r="AM112" s="143"/>
      <c r="AN112" s="143"/>
      <c r="AO112" s="143"/>
      <c r="AP112" s="163"/>
      <c r="AQ112" s="160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3"/>
      <c r="BD112" s="143"/>
      <c r="BE112" s="143"/>
      <c r="BF112" s="143"/>
      <c r="BG112" s="143"/>
      <c r="BH112" s="143"/>
      <c r="BI112" s="143"/>
      <c r="BJ112" s="143"/>
      <c r="BK112" s="163"/>
      <c r="BL112" s="160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3"/>
      <c r="BY112" s="143"/>
      <c r="BZ112" s="143"/>
      <c r="CA112" s="143"/>
      <c r="CB112" s="143"/>
      <c r="CC112" s="143"/>
      <c r="CD112" s="143"/>
      <c r="CE112" s="143"/>
      <c r="CF112" s="163"/>
    </row>
    <row r="113" spans="1:84" ht="7.5" customHeight="1" x14ac:dyDescent="0.25">
      <c r="A113" s="161"/>
      <c r="B113" s="162"/>
      <c r="C113" s="162"/>
      <c r="D113" s="162"/>
      <c r="E113" s="162"/>
      <c r="F113" s="162"/>
      <c r="G113" s="162"/>
      <c r="H113" s="162"/>
      <c r="I113" s="162"/>
      <c r="J113" s="162"/>
      <c r="K113" s="146"/>
      <c r="L113" s="146"/>
      <c r="M113" s="145"/>
      <c r="N113" s="145"/>
      <c r="O113" s="145"/>
      <c r="P113" s="145"/>
      <c r="Q113" s="145"/>
      <c r="R113" s="145"/>
      <c r="S113" s="145"/>
      <c r="T113" s="145"/>
      <c r="U113" s="164"/>
      <c r="V113" s="161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46"/>
      <c r="AG113" s="146"/>
      <c r="AH113" s="145"/>
      <c r="AI113" s="145"/>
      <c r="AJ113" s="145"/>
      <c r="AK113" s="145"/>
      <c r="AL113" s="145"/>
      <c r="AM113" s="145"/>
      <c r="AN113" s="145"/>
      <c r="AO113" s="145"/>
      <c r="AP113" s="164"/>
      <c r="AQ113" s="161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46"/>
      <c r="BB113" s="146"/>
      <c r="BC113" s="145"/>
      <c r="BD113" s="145"/>
      <c r="BE113" s="145"/>
      <c r="BF113" s="145"/>
      <c r="BG113" s="145"/>
      <c r="BH113" s="145"/>
      <c r="BI113" s="145"/>
      <c r="BJ113" s="145"/>
      <c r="BK113" s="164"/>
      <c r="BL113" s="161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46"/>
      <c r="BW113" s="146"/>
      <c r="BX113" s="145"/>
      <c r="BY113" s="145"/>
      <c r="BZ113" s="145"/>
      <c r="CA113" s="145"/>
      <c r="CB113" s="145"/>
      <c r="CC113" s="145"/>
      <c r="CD113" s="145"/>
      <c r="CE113" s="145"/>
      <c r="CF113" s="164"/>
    </row>
    <row r="114" spans="1:84" ht="7.5" customHeight="1" x14ac:dyDescent="0.25">
      <c r="A114" s="142" t="s">
        <v>5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6">
        <v>5</v>
      </c>
      <c r="L114" s="146"/>
      <c r="M114" s="146"/>
      <c r="N114" s="146"/>
      <c r="O114" s="146"/>
      <c r="P114" s="146"/>
      <c r="Q114" s="146"/>
      <c r="R114" s="146"/>
      <c r="S114" s="146"/>
      <c r="T114" s="146"/>
      <c r="U114" s="165"/>
      <c r="V114" s="142" t="s">
        <v>5</v>
      </c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6">
        <v>5</v>
      </c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65"/>
      <c r="AQ114" s="142" t="s">
        <v>5</v>
      </c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6">
        <v>5</v>
      </c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65"/>
      <c r="BL114" s="142" t="s">
        <v>5</v>
      </c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6">
        <v>5</v>
      </c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65"/>
    </row>
    <row r="115" spans="1:84" ht="7.5" customHeight="1" x14ac:dyDescent="0.25">
      <c r="A115" s="14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65"/>
      <c r="V115" s="142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65"/>
      <c r="AQ115" s="142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65"/>
      <c r="BL115" s="142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65"/>
    </row>
    <row r="116" spans="1:84" ht="7.5" customHeight="1" x14ac:dyDescent="0.25">
      <c r="A116" s="144"/>
      <c r="B116" s="145"/>
      <c r="C116" s="145"/>
      <c r="D116" s="145"/>
      <c r="E116" s="145"/>
      <c r="F116" s="145"/>
      <c r="G116" s="145"/>
      <c r="H116" s="145"/>
      <c r="I116" s="145"/>
      <c r="J116" s="145"/>
      <c r="K116" s="146"/>
      <c r="L116" s="146"/>
      <c r="M116" s="162"/>
      <c r="N116" s="162"/>
      <c r="O116" s="162"/>
      <c r="P116" s="162"/>
      <c r="Q116" s="162"/>
      <c r="R116" s="162"/>
      <c r="S116" s="162"/>
      <c r="T116" s="162"/>
      <c r="U116" s="166"/>
      <c r="V116" s="144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6"/>
      <c r="AG116" s="146"/>
      <c r="AH116" s="162"/>
      <c r="AI116" s="162"/>
      <c r="AJ116" s="162"/>
      <c r="AK116" s="162"/>
      <c r="AL116" s="162"/>
      <c r="AM116" s="162"/>
      <c r="AN116" s="162"/>
      <c r="AO116" s="162"/>
      <c r="AP116" s="166"/>
      <c r="AQ116" s="144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6"/>
      <c r="BB116" s="146"/>
      <c r="BC116" s="162"/>
      <c r="BD116" s="162"/>
      <c r="BE116" s="162"/>
      <c r="BF116" s="162"/>
      <c r="BG116" s="162"/>
      <c r="BH116" s="162"/>
      <c r="BI116" s="162"/>
      <c r="BJ116" s="162"/>
      <c r="BK116" s="166"/>
      <c r="BL116" s="144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6"/>
      <c r="BW116" s="146"/>
      <c r="BX116" s="162"/>
      <c r="BY116" s="162"/>
      <c r="BZ116" s="162"/>
      <c r="CA116" s="162"/>
      <c r="CB116" s="162"/>
      <c r="CC116" s="162"/>
      <c r="CD116" s="162"/>
      <c r="CE116" s="162"/>
      <c r="CF116" s="166"/>
    </row>
    <row r="117" spans="1:84" ht="7.5" customHeight="1" x14ac:dyDescent="0.25">
      <c r="A117" s="16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6">
        <v>6</v>
      </c>
      <c r="L117" s="146"/>
      <c r="M117" s="143" t="s">
        <v>5</v>
      </c>
      <c r="N117" s="143"/>
      <c r="O117" s="143"/>
      <c r="P117" s="143"/>
      <c r="Q117" s="143"/>
      <c r="R117" s="143"/>
      <c r="S117" s="143"/>
      <c r="T117" s="143"/>
      <c r="U117" s="163"/>
      <c r="V117" s="16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6">
        <v>6</v>
      </c>
      <c r="AG117" s="146"/>
      <c r="AH117" s="143" t="s">
        <v>5</v>
      </c>
      <c r="AI117" s="143"/>
      <c r="AJ117" s="143"/>
      <c r="AK117" s="143"/>
      <c r="AL117" s="143"/>
      <c r="AM117" s="143"/>
      <c r="AN117" s="143"/>
      <c r="AO117" s="143"/>
      <c r="AP117" s="163"/>
      <c r="AQ117" s="16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6">
        <v>6</v>
      </c>
      <c r="BB117" s="146"/>
      <c r="BC117" s="143" t="s">
        <v>5</v>
      </c>
      <c r="BD117" s="143"/>
      <c r="BE117" s="143"/>
      <c r="BF117" s="143"/>
      <c r="BG117" s="143"/>
      <c r="BH117" s="143"/>
      <c r="BI117" s="143"/>
      <c r="BJ117" s="143"/>
      <c r="BK117" s="163"/>
      <c r="BL117" s="16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6">
        <v>6</v>
      </c>
      <c r="BW117" s="146"/>
      <c r="BX117" s="143" t="s">
        <v>5</v>
      </c>
      <c r="BY117" s="143"/>
      <c r="BZ117" s="143"/>
      <c r="CA117" s="143"/>
      <c r="CB117" s="143"/>
      <c r="CC117" s="143"/>
      <c r="CD117" s="143"/>
      <c r="CE117" s="143"/>
      <c r="CF117" s="163"/>
    </row>
    <row r="118" spans="1:84" ht="7.5" customHeight="1" x14ac:dyDescent="0.25">
      <c r="A118" s="16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6"/>
      <c r="L118" s="146"/>
      <c r="M118" s="143"/>
      <c r="N118" s="143"/>
      <c r="O118" s="143"/>
      <c r="P118" s="143"/>
      <c r="Q118" s="143"/>
      <c r="R118" s="143"/>
      <c r="S118" s="143"/>
      <c r="T118" s="143"/>
      <c r="U118" s="163"/>
      <c r="V118" s="16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6"/>
      <c r="AG118" s="146"/>
      <c r="AH118" s="143"/>
      <c r="AI118" s="143"/>
      <c r="AJ118" s="143"/>
      <c r="AK118" s="143"/>
      <c r="AL118" s="143"/>
      <c r="AM118" s="143"/>
      <c r="AN118" s="143"/>
      <c r="AO118" s="143"/>
      <c r="AP118" s="163"/>
      <c r="AQ118" s="16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6"/>
      <c r="BB118" s="146"/>
      <c r="BC118" s="143"/>
      <c r="BD118" s="143"/>
      <c r="BE118" s="143"/>
      <c r="BF118" s="143"/>
      <c r="BG118" s="143"/>
      <c r="BH118" s="143"/>
      <c r="BI118" s="143"/>
      <c r="BJ118" s="143"/>
      <c r="BK118" s="163"/>
      <c r="BL118" s="16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6"/>
      <c r="BW118" s="146"/>
      <c r="BX118" s="143"/>
      <c r="BY118" s="143"/>
      <c r="BZ118" s="143"/>
      <c r="CA118" s="143"/>
      <c r="CB118" s="143"/>
      <c r="CC118" s="143"/>
      <c r="CD118" s="143"/>
      <c r="CE118" s="143"/>
      <c r="CF118" s="163"/>
    </row>
    <row r="119" spans="1:84" s="29" customFormat="1" ht="7.5" customHeight="1" x14ac:dyDescent="0.25">
      <c r="A119" s="16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6"/>
      <c r="L119" s="146"/>
      <c r="M119" s="145"/>
      <c r="N119" s="145"/>
      <c r="O119" s="145"/>
      <c r="P119" s="145"/>
      <c r="Q119" s="145"/>
      <c r="R119" s="145"/>
      <c r="S119" s="145"/>
      <c r="T119" s="145"/>
      <c r="U119" s="164"/>
      <c r="V119" s="168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6"/>
      <c r="AG119" s="146"/>
      <c r="AH119" s="145"/>
      <c r="AI119" s="145"/>
      <c r="AJ119" s="145"/>
      <c r="AK119" s="145"/>
      <c r="AL119" s="145"/>
      <c r="AM119" s="145"/>
      <c r="AN119" s="145"/>
      <c r="AO119" s="145"/>
      <c r="AP119" s="164"/>
      <c r="AQ119" s="168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6"/>
      <c r="BB119" s="146"/>
      <c r="BC119" s="145"/>
      <c r="BD119" s="145"/>
      <c r="BE119" s="145"/>
      <c r="BF119" s="145"/>
      <c r="BG119" s="145"/>
      <c r="BH119" s="145"/>
      <c r="BI119" s="145"/>
      <c r="BJ119" s="145"/>
      <c r="BK119" s="164"/>
      <c r="BL119" s="168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6"/>
      <c r="BW119" s="146"/>
      <c r="BX119" s="145"/>
      <c r="BY119" s="145"/>
      <c r="BZ119" s="145"/>
      <c r="CA119" s="145"/>
      <c r="CB119" s="145"/>
      <c r="CC119" s="145"/>
      <c r="CD119" s="145"/>
      <c r="CE119" s="145"/>
      <c r="CF119" s="164"/>
    </row>
    <row r="120" spans="1:84" ht="7.5" customHeight="1" x14ac:dyDescent="0.25">
      <c r="A120" s="142" t="s">
        <v>5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6">
        <v>7</v>
      </c>
      <c r="L120" s="146"/>
      <c r="M120" s="147"/>
      <c r="N120" s="147"/>
      <c r="O120" s="147"/>
      <c r="P120" s="147"/>
      <c r="Q120" s="147"/>
      <c r="R120" s="147"/>
      <c r="S120" s="147"/>
      <c r="T120" s="147"/>
      <c r="U120" s="148"/>
      <c r="V120" s="142" t="s">
        <v>5</v>
      </c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6">
        <v>7</v>
      </c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65"/>
      <c r="AQ120" s="142" t="s">
        <v>5</v>
      </c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6">
        <v>7</v>
      </c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65"/>
      <c r="BL120" s="142" t="s">
        <v>5</v>
      </c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6">
        <v>7</v>
      </c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65"/>
    </row>
    <row r="121" spans="1:84" ht="7.5" customHeight="1" x14ac:dyDescent="0.25">
      <c r="A121" s="142"/>
      <c r="B121" s="143"/>
      <c r="C121" s="143"/>
      <c r="D121" s="143"/>
      <c r="E121" s="143"/>
      <c r="F121" s="143"/>
      <c r="G121" s="143"/>
      <c r="H121" s="143"/>
      <c r="I121" s="143"/>
      <c r="J121" s="143"/>
      <c r="K121" s="146"/>
      <c r="L121" s="146"/>
      <c r="M121" s="147"/>
      <c r="N121" s="147"/>
      <c r="O121" s="147"/>
      <c r="P121" s="147"/>
      <c r="Q121" s="147"/>
      <c r="R121" s="147"/>
      <c r="S121" s="147"/>
      <c r="T121" s="147"/>
      <c r="U121" s="148"/>
      <c r="V121" s="142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65"/>
      <c r="AQ121" s="142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65"/>
      <c r="BL121" s="142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65"/>
    </row>
    <row r="122" spans="1:84" ht="7.5" customHeight="1" x14ac:dyDescent="0.25">
      <c r="A122" s="144"/>
      <c r="B122" s="145"/>
      <c r="C122" s="145"/>
      <c r="D122" s="145"/>
      <c r="E122" s="145"/>
      <c r="F122" s="145"/>
      <c r="G122" s="145"/>
      <c r="H122" s="145"/>
      <c r="I122" s="145"/>
      <c r="J122" s="145"/>
      <c r="K122" s="146"/>
      <c r="L122" s="146"/>
      <c r="M122" s="149"/>
      <c r="N122" s="149"/>
      <c r="O122" s="149"/>
      <c r="P122" s="149"/>
      <c r="Q122" s="149"/>
      <c r="R122" s="149"/>
      <c r="S122" s="149"/>
      <c r="T122" s="149"/>
      <c r="U122" s="150"/>
      <c r="V122" s="144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6"/>
      <c r="AG122" s="146"/>
      <c r="AH122" s="162"/>
      <c r="AI122" s="162"/>
      <c r="AJ122" s="162"/>
      <c r="AK122" s="162"/>
      <c r="AL122" s="162"/>
      <c r="AM122" s="162"/>
      <c r="AN122" s="162"/>
      <c r="AO122" s="162"/>
      <c r="AP122" s="166"/>
      <c r="AQ122" s="144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6"/>
      <c r="BB122" s="146"/>
      <c r="BC122" s="162"/>
      <c r="BD122" s="162"/>
      <c r="BE122" s="162"/>
      <c r="BF122" s="162"/>
      <c r="BG122" s="162"/>
      <c r="BH122" s="162"/>
      <c r="BI122" s="162"/>
      <c r="BJ122" s="162"/>
      <c r="BK122" s="166"/>
      <c r="BL122" s="144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6"/>
      <c r="BW122" s="146"/>
      <c r="BX122" s="162"/>
      <c r="BY122" s="162"/>
      <c r="BZ122" s="162"/>
      <c r="CA122" s="162"/>
      <c r="CB122" s="162"/>
      <c r="CC122" s="162"/>
      <c r="CD122" s="162"/>
      <c r="CE122" s="162"/>
      <c r="CF122" s="166"/>
    </row>
    <row r="123" spans="1:84" s="1" customFormat="1" ht="7.5" customHeight="1" x14ac:dyDescent="0.4">
      <c r="A123" s="169" t="s">
        <v>18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3" t="s">
        <v>1</v>
      </c>
      <c r="L123" s="173"/>
      <c r="M123" s="147"/>
      <c r="N123" s="147"/>
      <c r="O123" s="147"/>
      <c r="P123" s="147"/>
      <c r="Q123" s="147"/>
      <c r="R123" s="147"/>
      <c r="S123" s="147"/>
      <c r="T123" s="147"/>
      <c r="U123" s="148"/>
      <c r="V123" s="169" t="s">
        <v>18</v>
      </c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3" t="s">
        <v>1</v>
      </c>
      <c r="AG123" s="173"/>
      <c r="AH123" s="147"/>
      <c r="AI123" s="147"/>
      <c r="AJ123" s="147"/>
      <c r="AK123" s="147"/>
      <c r="AL123" s="147"/>
      <c r="AM123" s="147"/>
      <c r="AN123" s="147"/>
      <c r="AO123" s="147"/>
      <c r="AP123" s="148"/>
      <c r="AQ123" s="169" t="s">
        <v>18</v>
      </c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3" t="s">
        <v>1</v>
      </c>
      <c r="BB123" s="173"/>
      <c r="BC123" s="147"/>
      <c r="BD123" s="147"/>
      <c r="BE123" s="147"/>
      <c r="BF123" s="147"/>
      <c r="BG123" s="147"/>
      <c r="BH123" s="147"/>
      <c r="BI123" s="147"/>
      <c r="BJ123" s="147"/>
      <c r="BK123" s="148"/>
      <c r="BL123" s="169" t="s">
        <v>18</v>
      </c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3" t="s">
        <v>1</v>
      </c>
      <c r="BW123" s="173"/>
      <c r="BX123" s="147"/>
      <c r="BY123" s="147"/>
      <c r="BZ123" s="147"/>
      <c r="CA123" s="147"/>
      <c r="CB123" s="147"/>
      <c r="CC123" s="147"/>
      <c r="CD123" s="147"/>
      <c r="CE123" s="147"/>
      <c r="CF123" s="148"/>
    </row>
    <row r="124" spans="1:84" ht="7.5" customHeight="1" x14ac:dyDescent="0.25">
      <c r="A124" s="169"/>
      <c r="B124" s="170"/>
      <c r="C124" s="170"/>
      <c r="D124" s="170"/>
      <c r="E124" s="170"/>
      <c r="F124" s="170"/>
      <c r="G124" s="170"/>
      <c r="H124" s="170"/>
      <c r="I124" s="170"/>
      <c r="J124" s="170"/>
      <c r="K124" s="173"/>
      <c r="L124" s="173"/>
      <c r="M124" s="147"/>
      <c r="N124" s="147"/>
      <c r="O124" s="147"/>
      <c r="P124" s="147"/>
      <c r="Q124" s="147"/>
      <c r="R124" s="147"/>
      <c r="S124" s="147"/>
      <c r="T124" s="147"/>
      <c r="U124" s="148"/>
      <c r="V124" s="169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3"/>
      <c r="AG124" s="173"/>
      <c r="AH124" s="147"/>
      <c r="AI124" s="147"/>
      <c r="AJ124" s="147"/>
      <c r="AK124" s="147"/>
      <c r="AL124" s="147"/>
      <c r="AM124" s="147"/>
      <c r="AN124" s="147"/>
      <c r="AO124" s="147"/>
      <c r="AP124" s="148"/>
      <c r="AQ124" s="169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3"/>
      <c r="BB124" s="173"/>
      <c r="BC124" s="147"/>
      <c r="BD124" s="147"/>
      <c r="BE124" s="147"/>
      <c r="BF124" s="147"/>
      <c r="BG124" s="147"/>
      <c r="BH124" s="147"/>
      <c r="BI124" s="147"/>
      <c r="BJ124" s="147"/>
      <c r="BK124" s="148"/>
      <c r="BL124" s="169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3"/>
      <c r="BW124" s="173"/>
      <c r="BX124" s="147"/>
      <c r="BY124" s="147"/>
      <c r="BZ124" s="147"/>
      <c r="CA124" s="147"/>
      <c r="CB124" s="147"/>
      <c r="CC124" s="147"/>
      <c r="CD124" s="147"/>
      <c r="CE124" s="147"/>
      <c r="CF124" s="148"/>
    </row>
    <row r="125" spans="1:84" ht="7.5" customHeight="1" x14ac:dyDescent="0.25">
      <c r="A125" s="171"/>
      <c r="B125" s="172"/>
      <c r="C125" s="172"/>
      <c r="D125" s="172"/>
      <c r="E125" s="172"/>
      <c r="F125" s="172"/>
      <c r="G125" s="172"/>
      <c r="H125" s="172"/>
      <c r="I125" s="172"/>
      <c r="J125" s="172"/>
      <c r="K125" s="173"/>
      <c r="L125" s="173"/>
      <c r="M125" s="149"/>
      <c r="N125" s="149"/>
      <c r="O125" s="149"/>
      <c r="P125" s="149"/>
      <c r="Q125" s="149"/>
      <c r="R125" s="149"/>
      <c r="S125" s="149"/>
      <c r="T125" s="149"/>
      <c r="U125" s="150"/>
      <c r="V125" s="171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49"/>
      <c r="AI125" s="149"/>
      <c r="AJ125" s="149"/>
      <c r="AK125" s="149"/>
      <c r="AL125" s="149"/>
      <c r="AM125" s="149"/>
      <c r="AN125" s="149"/>
      <c r="AO125" s="149"/>
      <c r="AP125" s="150"/>
      <c r="AQ125" s="171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3"/>
      <c r="BB125" s="173"/>
      <c r="BC125" s="149"/>
      <c r="BD125" s="149"/>
      <c r="BE125" s="149"/>
      <c r="BF125" s="149"/>
      <c r="BG125" s="149"/>
      <c r="BH125" s="149"/>
      <c r="BI125" s="149"/>
      <c r="BJ125" s="149"/>
      <c r="BK125" s="150"/>
      <c r="BL125" s="171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3"/>
      <c r="BW125" s="173"/>
      <c r="BX125" s="149"/>
      <c r="BY125" s="149"/>
      <c r="BZ125" s="149"/>
      <c r="CA125" s="149"/>
      <c r="CB125" s="149"/>
      <c r="CC125" s="149"/>
      <c r="CD125" s="149"/>
      <c r="CE125" s="149"/>
      <c r="CF125" s="150"/>
    </row>
    <row r="126" spans="1:84" ht="7.5" customHeight="1" x14ac:dyDescent="0.3">
      <c r="A126" s="28" t="s">
        <v>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35</v>
      </c>
      <c r="N126" s="12"/>
      <c r="O126" s="12"/>
      <c r="P126" s="12"/>
      <c r="Q126" s="12"/>
      <c r="R126" s="12"/>
      <c r="S126" s="12"/>
      <c r="T126" s="12"/>
      <c r="U126" s="21"/>
      <c r="V126" s="28" t="s">
        <v>35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35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35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35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35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35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74">
        <f ca="1">NOW()</f>
        <v>44305.881530439816</v>
      </c>
      <c r="B128" s="175"/>
      <c r="C128" s="175"/>
      <c r="D128" s="175"/>
      <c r="E128" s="175"/>
      <c r="F128" s="175"/>
      <c r="G128" s="175"/>
      <c r="H128" s="24"/>
      <c r="I128" s="24"/>
      <c r="J128" s="12"/>
      <c r="K128" s="12"/>
      <c r="L128" s="12"/>
      <c r="M128" s="12"/>
      <c r="N128" s="12"/>
      <c r="O128" s="178"/>
      <c r="P128" s="178"/>
      <c r="Q128" s="178"/>
      <c r="R128" s="178"/>
      <c r="S128" s="178"/>
      <c r="T128" s="178"/>
      <c r="U128" s="178"/>
      <c r="V128" s="174">
        <f ca="1">NOW()</f>
        <v>44305.881530439816</v>
      </c>
      <c r="W128" s="175"/>
      <c r="X128" s="175"/>
      <c r="Y128" s="175"/>
      <c r="Z128" s="175"/>
      <c r="AA128" s="175"/>
      <c r="AB128" s="175"/>
      <c r="AC128" s="24"/>
      <c r="AD128" s="24"/>
      <c r="AE128" s="12"/>
      <c r="AF128" s="12"/>
      <c r="AG128" s="12"/>
      <c r="AH128" s="12"/>
      <c r="AI128" s="12"/>
      <c r="AJ128" s="178"/>
      <c r="AK128" s="178"/>
      <c r="AL128" s="178"/>
      <c r="AM128" s="178"/>
      <c r="AN128" s="178"/>
      <c r="AO128" s="178"/>
      <c r="AP128" s="179"/>
      <c r="AQ128" s="174">
        <f ca="1">NOW()</f>
        <v>44305.881530439816</v>
      </c>
      <c r="AR128" s="175"/>
      <c r="AS128" s="175"/>
      <c r="AT128" s="175"/>
      <c r="AU128" s="175"/>
      <c r="AV128" s="175"/>
      <c r="AW128" s="175"/>
      <c r="AX128" s="24"/>
      <c r="AY128" s="24"/>
      <c r="AZ128" s="12"/>
      <c r="BA128" s="12"/>
      <c r="BB128" s="12"/>
      <c r="BC128" s="12"/>
      <c r="BD128" s="12"/>
      <c r="BE128" s="178"/>
      <c r="BF128" s="178"/>
      <c r="BG128" s="178"/>
      <c r="BH128" s="178"/>
      <c r="BI128" s="178"/>
      <c r="BJ128" s="178"/>
      <c r="BK128" s="179"/>
      <c r="BL128" s="174">
        <f ca="1">NOW()</f>
        <v>44305.881530439816</v>
      </c>
      <c r="BM128" s="175"/>
      <c r="BN128" s="175"/>
      <c r="BO128" s="175"/>
      <c r="BP128" s="175"/>
      <c r="BQ128" s="175"/>
      <c r="BR128" s="175"/>
      <c r="BS128" s="24"/>
      <c r="BT128" s="24"/>
      <c r="BU128" s="12"/>
      <c r="BV128" s="12"/>
      <c r="BW128" s="12"/>
      <c r="BX128" s="12"/>
      <c r="BY128" s="12"/>
      <c r="BZ128" s="178"/>
      <c r="CA128" s="178"/>
      <c r="CB128" s="178"/>
      <c r="CC128" s="178"/>
      <c r="CD128" s="178"/>
      <c r="CE128" s="178"/>
      <c r="CF128" s="179"/>
    </row>
    <row r="129" spans="1:84" ht="7.5" customHeight="1" x14ac:dyDescent="0.3">
      <c r="A129" s="176"/>
      <c r="B129" s="177"/>
      <c r="C129" s="177"/>
      <c r="D129" s="177"/>
      <c r="E129" s="177"/>
      <c r="F129" s="177"/>
      <c r="G129" s="177"/>
      <c r="H129" s="26"/>
      <c r="I129" s="26"/>
      <c r="J129" s="27"/>
      <c r="K129" s="27"/>
      <c r="L129" s="27"/>
      <c r="M129" s="27"/>
      <c r="N129" s="27"/>
      <c r="O129" s="180"/>
      <c r="P129" s="180"/>
      <c r="Q129" s="180"/>
      <c r="R129" s="180"/>
      <c r="S129" s="180"/>
      <c r="T129" s="180"/>
      <c r="U129" s="180"/>
      <c r="V129" s="176"/>
      <c r="W129" s="177"/>
      <c r="X129" s="177"/>
      <c r="Y129" s="177"/>
      <c r="Z129" s="177"/>
      <c r="AA129" s="177"/>
      <c r="AB129" s="177"/>
      <c r="AC129" s="26"/>
      <c r="AD129" s="26"/>
      <c r="AE129" s="27"/>
      <c r="AF129" s="27"/>
      <c r="AG129" s="27"/>
      <c r="AH129" s="27"/>
      <c r="AI129" s="27"/>
      <c r="AJ129" s="180"/>
      <c r="AK129" s="180"/>
      <c r="AL129" s="180"/>
      <c r="AM129" s="180"/>
      <c r="AN129" s="180"/>
      <c r="AO129" s="180"/>
      <c r="AP129" s="181"/>
      <c r="AQ129" s="176"/>
      <c r="AR129" s="177"/>
      <c r="AS129" s="177"/>
      <c r="AT129" s="177"/>
      <c r="AU129" s="177"/>
      <c r="AV129" s="177"/>
      <c r="AW129" s="177"/>
      <c r="AX129" s="26"/>
      <c r="AY129" s="26"/>
      <c r="AZ129" s="27"/>
      <c r="BA129" s="27"/>
      <c r="BB129" s="27"/>
      <c r="BC129" s="27"/>
      <c r="BD129" s="27"/>
      <c r="BE129" s="180"/>
      <c r="BF129" s="180"/>
      <c r="BG129" s="180"/>
      <c r="BH129" s="180"/>
      <c r="BI129" s="180"/>
      <c r="BJ129" s="180"/>
      <c r="BK129" s="181"/>
      <c r="BL129" s="176"/>
      <c r="BM129" s="177"/>
      <c r="BN129" s="177"/>
      <c r="BO129" s="177"/>
      <c r="BP129" s="177"/>
      <c r="BQ129" s="177"/>
      <c r="BR129" s="177"/>
      <c r="BS129" s="26"/>
      <c r="BT129" s="26"/>
      <c r="BU129" s="27"/>
      <c r="BV129" s="27"/>
      <c r="BW129" s="27"/>
      <c r="BX129" s="27"/>
      <c r="BY129" s="27"/>
      <c r="BZ129" s="180"/>
      <c r="CA129" s="180"/>
      <c r="CB129" s="180"/>
      <c r="CC129" s="180"/>
      <c r="CD129" s="180"/>
      <c r="CE129" s="180"/>
      <c r="CF129" s="181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51" t="str">
        <f>Results!$A$1</f>
        <v>&gt;&gt;Tournament name&lt;&lt;</v>
      </c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3"/>
      <c r="V131" s="151" t="str">
        <f>Results!$A$1</f>
        <v>&gt;&gt;Tournament name&lt;&lt;</v>
      </c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3"/>
      <c r="AQ131" s="151" t="str">
        <f>Results!$A$1</f>
        <v>&gt;&gt;Tournament name&lt;&lt;</v>
      </c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3"/>
      <c r="BL131" s="151" t="str">
        <f>Results!$A$1</f>
        <v>&gt;&gt;Tournament name&lt;&lt;</v>
      </c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3"/>
    </row>
    <row r="132" spans="1:84" ht="7.5" customHeight="1" x14ac:dyDescent="0.25">
      <c r="A132" s="151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3"/>
      <c r="V132" s="15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3"/>
      <c r="AQ132" s="151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3"/>
      <c r="BL132" s="151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3"/>
    </row>
    <row r="133" spans="1:84" ht="7.5" customHeight="1" x14ac:dyDescent="0.25">
      <c r="A133" s="151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3"/>
      <c r="V133" s="15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3"/>
      <c r="AQ133" s="151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3"/>
      <c r="BL133" s="151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3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54" t="s">
        <v>45</v>
      </c>
      <c r="B135" s="155"/>
      <c r="C135" s="155"/>
      <c r="D135" s="155"/>
      <c r="E135" s="155"/>
      <c r="F135" s="155"/>
      <c r="G135" s="155"/>
      <c r="H135" s="155"/>
      <c r="I135" s="155"/>
      <c r="J135" s="9"/>
      <c r="K135" s="9"/>
      <c r="L135" s="10"/>
      <c r="M135" s="9"/>
      <c r="N135" s="155" t="s">
        <v>39</v>
      </c>
      <c r="O135" s="155"/>
      <c r="P135" s="155"/>
      <c r="Q135" s="155"/>
      <c r="R135" s="155"/>
      <c r="S135" s="155"/>
      <c r="T135" s="155"/>
      <c r="U135" s="158"/>
      <c r="V135" s="154" t="s">
        <v>45</v>
      </c>
      <c r="W135" s="155"/>
      <c r="X135" s="155"/>
      <c r="Y135" s="155"/>
      <c r="Z135" s="155"/>
      <c r="AA135" s="155"/>
      <c r="AB135" s="155"/>
      <c r="AC135" s="155"/>
      <c r="AD135" s="155"/>
      <c r="AE135" s="9"/>
      <c r="AF135" s="9"/>
      <c r="AG135" s="10"/>
      <c r="AH135" s="9"/>
      <c r="AI135" s="155" t="s">
        <v>41</v>
      </c>
      <c r="AJ135" s="155"/>
      <c r="AK135" s="155"/>
      <c r="AL135" s="155"/>
      <c r="AM135" s="155"/>
      <c r="AN135" s="155"/>
      <c r="AO135" s="155"/>
      <c r="AP135" s="158"/>
      <c r="AQ135" s="154" t="s">
        <v>45</v>
      </c>
      <c r="AR135" s="155"/>
      <c r="AS135" s="155"/>
      <c r="AT135" s="155"/>
      <c r="AU135" s="155"/>
      <c r="AV135" s="155"/>
      <c r="AW135" s="155"/>
      <c r="AX135" s="155"/>
      <c r="AY135" s="155"/>
      <c r="AZ135" s="9"/>
      <c r="BA135" s="9"/>
      <c r="BB135" s="10"/>
      <c r="BC135" s="9"/>
      <c r="BD135" s="155" t="s">
        <v>42</v>
      </c>
      <c r="BE135" s="155"/>
      <c r="BF135" s="155"/>
      <c r="BG135" s="155"/>
      <c r="BH135" s="155"/>
      <c r="BI135" s="155"/>
      <c r="BJ135" s="155"/>
      <c r="BK135" s="158"/>
      <c r="BL135" s="154" t="s">
        <v>46</v>
      </c>
      <c r="BM135" s="155"/>
      <c r="BN135" s="155"/>
      <c r="BO135" s="155"/>
      <c r="BP135" s="155"/>
      <c r="BQ135" s="155"/>
      <c r="BR135" s="155"/>
      <c r="BS135" s="155"/>
      <c r="BT135" s="155"/>
      <c r="BU135" s="9"/>
      <c r="BV135" s="9"/>
      <c r="BW135" s="10"/>
      <c r="BX135" s="9"/>
      <c r="BY135" s="155" t="s">
        <v>47</v>
      </c>
      <c r="BZ135" s="155"/>
      <c r="CA135" s="155"/>
      <c r="CB135" s="155"/>
      <c r="CC135" s="155"/>
      <c r="CD135" s="155"/>
      <c r="CE135" s="155"/>
      <c r="CF135" s="158"/>
    </row>
    <row r="136" spans="1:84" ht="7.5" customHeight="1" x14ac:dyDescent="0.25">
      <c r="A136" s="156"/>
      <c r="B136" s="157"/>
      <c r="C136" s="157"/>
      <c r="D136" s="157"/>
      <c r="E136" s="157"/>
      <c r="F136" s="157"/>
      <c r="G136" s="157"/>
      <c r="H136" s="157"/>
      <c r="I136" s="157"/>
      <c r="J136" s="9"/>
      <c r="K136" s="9"/>
      <c r="L136" s="9"/>
      <c r="M136" s="9"/>
      <c r="N136" s="157"/>
      <c r="O136" s="157"/>
      <c r="P136" s="157"/>
      <c r="Q136" s="157"/>
      <c r="R136" s="157"/>
      <c r="S136" s="157"/>
      <c r="T136" s="157"/>
      <c r="U136" s="159"/>
      <c r="V136" s="156"/>
      <c r="W136" s="157"/>
      <c r="X136" s="157"/>
      <c r="Y136" s="157"/>
      <c r="Z136" s="157"/>
      <c r="AA136" s="157"/>
      <c r="AB136" s="157"/>
      <c r="AC136" s="157"/>
      <c r="AD136" s="157"/>
      <c r="AE136" s="9"/>
      <c r="AF136" s="9"/>
      <c r="AG136" s="9"/>
      <c r="AH136" s="9"/>
      <c r="AI136" s="157"/>
      <c r="AJ136" s="157"/>
      <c r="AK136" s="157"/>
      <c r="AL136" s="157"/>
      <c r="AM136" s="157"/>
      <c r="AN136" s="157"/>
      <c r="AO136" s="157"/>
      <c r="AP136" s="159"/>
      <c r="AQ136" s="156"/>
      <c r="AR136" s="157"/>
      <c r="AS136" s="157"/>
      <c r="AT136" s="157"/>
      <c r="AU136" s="157"/>
      <c r="AV136" s="157"/>
      <c r="AW136" s="157"/>
      <c r="AX136" s="157"/>
      <c r="AY136" s="157"/>
      <c r="AZ136" s="9"/>
      <c r="BA136" s="9"/>
      <c r="BB136" s="9"/>
      <c r="BC136" s="9"/>
      <c r="BD136" s="157"/>
      <c r="BE136" s="157"/>
      <c r="BF136" s="157"/>
      <c r="BG136" s="157"/>
      <c r="BH136" s="157"/>
      <c r="BI136" s="157"/>
      <c r="BJ136" s="157"/>
      <c r="BK136" s="159"/>
      <c r="BL136" s="156"/>
      <c r="BM136" s="157"/>
      <c r="BN136" s="157"/>
      <c r="BO136" s="157"/>
      <c r="BP136" s="157"/>
      <c r="BQ136" s="157"/>
      <c r="BR136" s="157"/>
      <c r="BS136" s="157"/>
      <c r="BT136" s="157"/>
      <c r="BU136" s="9"/>
      <c r="BV136" s="9"/>
      <c r="BW136" s="9"/>
      <c r="BX136" s="9"/>
      <c r="BY136" s="157"/>
      <c r="BZ136" s="157"/>
      <c r="CA136" s="157"/>
      <c r="CB136" s="157"/>
      <c r="CC136" s="157"/>
      <c r="CD136" s="157"/>
      <c r="CE136" s="157"/>
      <c r="CF136" s="159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82">
        <v>5</v>
      </c>
      <c r="I138" s="182"/>
      <c r="J138" s="182"/>
      <c r="K138" s="140" t="s">
        <v>1</v>
      </c>
      <c r="L138" s="182">
        <v>1</v>
      </c>
      <c r="M138" s="182"/>
      <c r="N138" s="182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82">
        <v>4</v>
      </c>
      <c r="AD138" s="182"/>
      <c r="AE138" s="182"/>
      <c r="AF138" s="140" t="s">
        <v>1</v>
      </c>
      <c r="AG138" s="182">
        <v>2</v>
      </c>
      <c r="AH138" s="182"/>
      <c r="AI138" s="182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82">
        <v>3</v>
      </c>
      <c r="AY138" s="182"/>
      <c r="AZ138" s="182"/>
      <c r="BA138" s="140" t="s">
        <v>1</v>
      </c>
      <c r="BB138" s="182">
        <v>6</v>
      </c>
      <c r="BC138" s="182"/>
      <c r="BD138" s="182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82"/>
      <c r="BT138" s="182"/>
      <c r="BU138" s="182"/>
      <c r="BV138" s="140" t="s">
        <v>1</v>
      </c>
      <c r="BW138" s="182"/>
      <c r="BX138" s="182"/>
      <c r="BY138" s="182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83"/>
      <c r="I139" s="183"/>
      <c r="J139" s="183"/>
      <c r="K139" s="141"/>
      <c r="L139" s="183"/>
      <c r="M139" s="183"/>
      <c r="N139" s="183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83"/>
      <c r="AD139" s="183"/>
      <c r="AE139" s="183"/>
      <c r="AF139" s="141"/>
      <c r="AG139" s="183"/>
      <c r="AH139" s="183"/>
      <c r="AI139" s="183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83"/>
      <c r="AY139" s="183"/>
      <c r="AZ139" s="183"/>
      <c r="BA139" s="141"/>
      <c r="BB139" s="183"/>
      <c r="BC139" s="183"/>
      <c r="BD139" s="183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83"/>
      <c r="BT139" s="183"/>
      <c r="BU139" s="183"/>
      <c r="BV139" s="141"/>
      <c r="BW139" s="183"/>
      <c r="BX139" s="183"/>
      <c r="BY139" s="183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191" customFormat="1" ht="7.5" customHeight="1" x14ac:dyDescent="0.25">
      <c r="A141" s="188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90"/>
      <c r="V141" s="188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90"/>
      <c r="AQ141" s="188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90"/>
      <c r="BL141" s="188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90"/>
    </row>
    <row r="142" spans="1:84" s="191" customFormat="1" ht="7.5" customHeight="1" x14ac:dyDescent="0.25">
      <c r="A142" s="192">
        <f>Results!B13</f>
        <v>0</v>
      </c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>
        <f>Results!B5</f>
        <v>0</v>
      </c>
      <c r="M142" s="193"/>
      <c r="N142" s="193"/>
      <c r="O142" s="193"/>
      <c r="P142" s="193"/>
      <c r="Q142" s="193"/>
      <c r="R142" s="193"/>
      <c r="S142" s="193"/>
      <c r="T142" s="193"/>
      <c r="U142" s="194"/>
      <c r="V142" s="192">
        <f>Results!B11</f>
        <v>0</v>
      </c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>
        <f>Results!B7</f>
        <v>0</v>
      </c>
      <c r="AH142" s="193"/>
      <c r="AI142" s="193"/>
      <c r="AJ142" s="193"/>
      <c r="AK142" s="193"/>
      <c r="AL142" s="193"/>
      <c r="AM142" s="193"/>
      <c r="AN142" s="193"/>
      <c r="AO142" s="193"/>
      <c r="AP142" s="194"/>
      <c r="AQ142" s="192">
        <f>Results!B9</f>
        <v>0</v>
      </c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 t="str">
        <f>Results!B15</f>
        <v>FREE</v>
      </c>
      <c r="BC142" s="193"/>
      <c r="BD142" s="193"/>
      <c r="BE142" s="193"/>
      <c r="BF142" s="193"/>
      <c r="BG142" s="193"/>
      <c r="BH142" s="193"/>
      <c r="BI142" s="193"/>
      <c r="BJ142" s="193"/>
      <c r="BK142" s="194"/>
      <c r="BL142" s="192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4"/>
    </row>
    <row r="143" spans="1:84" s="191" customFormat="1" ht="7.5" customHeight="1" x14ac:dyDescent="0.25">
      <c r="A143" s="195"/>
      <c r="B143" s="196"/>
      <c r="C143" s="196"/>
      <c r="D143" s="196"/>
      <c r="E143" s="196"/>
      <c r="F143" s="196"/>
      <c r="G143" s="196"/>
      <c r="H143" s="196"/>
      <c r="I143" s="196"/>
      <c r="J143" s="196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4"/>
      <c r="V143" s="195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4"/>
      <c r="AQ143" s="195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4"/>
      <c r="BL143" s="195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4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42" t="s">
        <v>5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6">
        <v>1</v>
      </c>
      <c r="L145" s="146"/>
      <c r="M145" s="147"/>
      <c r="N145" s="147"/>
      <c r="O145" s="147"/>
      <c r="P145" s="147"/>
      <c r="Q145" s="147"/>
      <c r="R145" s="147"/>
      <c r="S145" s="147"/>
      <c r="T145" s="147"/>
      <c r="U145" s="148"/>
      <c r="V145" s="142" t="s">
        <v>5</v>
      </c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6">
        <v>1</v>
      </c>
      <c r="AG145" s="146"/>
      <c r="AH145" s="147"/>
      <c r="AI145" s="147"/>
      <c r="AJ145" s="147"/>
      <c r="AK145" s="147"/>
      <c r="AL145" s="147"/>
      <c r="AM145" s="147"/>
      <c r="AN145" s="147"/>
      <c r="AO145" s="147"/>
      <c r="AP145" s="148"/>
      <c r="AQ145" s="142" t="s">
        <v>5</v>
      </c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6">
        <v>1</v>
      </c>
      <c r="BB145" s="146"/>
      <c r="BC145" s="147"/>
      <c r="BD145" s="147"/>
      <c r="BE145" s="147"/>
      <c r="BF145" s="147"/>
      <c r="BG145" s="147"/>
      <c r="BH145" s="147"/>
      <c r="BI145" s="147"/>
      <c r="BJ145" s="147"/>
      <c r="BK145" s="148"/>
      <c r="BL145" s="142" t="s">
        <v>5</v>
      </c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6">
        <v>1</v>
      </c>
      <c r="BW145" s="146"/>
      <c r="BX145" s="147"/>
      <c r="BY145" s="147"/>
      <c r="BZ145" s="147"/>
      <c r="CA145" s="147"/>
      <c r="CB145" s="147"/>
      <c r="CC145" s="147"/>
      <c r="CD145" s="147"/>
      <c r="CE145" s="147"/>
      <c r="CF145" s="148"/>
    </row>
    <row r="146" spans="1:84" ht="7.5" customHeight="1" x14ac:dyDescent="0.25">
      <c r="A146" s="14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6"/>
      <c r="L146" s="146"/>
      <c r="M146" s="147"/>
      <c r="N146" s="147"/>
      <c r="O146" s="147"/>
      <c r="P146" s="147"/>
      <c r="Q146" s="147"/>
      <c r="R146" s="147"/>
      <c r="S146" s="147"/>
      <c r="T146" s="147"/>
      <c r="U146" s="148"/>
      <c r="V146" s="142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6"/>
      <c r="AG146" s="146"/>
      <c r="AH146" s="147"/>
      <c r="AI146" s="147"/>
      <c r="AJ146" s="147"/>
      <c r="AK146" s="147"/>
      <c r="AL146" s="147"/>
      <c r="AM146" s="147"/>
      <c r="AN146" s="147"/>
      <c r="AO146" s="147"/>
      <c r="AP146" s="148"/>
      <c r="AQ146" s="142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6"/>
      <c r="BB146" s="146"/>
      <c r="BC146" s="147"/>
      <c r="BD146" s="147"/>
      <c r="BE146" s="147"/>
      <c r="BF146" s="147"/>
      <c r="BG146" s="147"/>
      <c r="BH146" s="147"/>
      <c r="BI146" s="147"/>
      <c r="BJ146" s="147"/>
      <c r="BK146" s="148"/>
      <c r="BL146" s="142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6"/>
      <c r="BW146" s="146"/>
      <c r="BX146" s="147"/>
      <c r="BY146" s="147"/>
      <c r="BZ146" s="147"/>
      <c r="CA146" s="147"/>
      <c r="CB146" s="147"/>
      <c r="CC146" s="147"/>
      <c r="CD146" s="147"/>
      <c r="CE146" s="147"/>
      <c r="CF146" s="148"/>
    </row>
    <row r="147" spans="1:84" ht="7.5" customHeight="1" x14ac:dyDescent="0.25">
      <c r="A147" s="144"/>
      <c r="B147" s="145"/>
      <c r="C147" s="145"/>
      <c r="D147" s="145"/>
      <c r="E147" s="145"/>
      <c r="F147" s="145"/>
      <c r="G147" s="145"/>
      <c r="H147" s="145"/>
      <c r="I147" s="145"/>
      <c r="J147" s="145"/>
      <c r="K147" s="146"/>
      <c r="L147" s="146"/>
      <c r="M147" s="149"/>
      <c r="N147" s="149"/>
      <c r="O147" s="149"/>
      <c r="P147" s="149"/>
      <c r="Q147" s="149"/>
      <c r="R147" s="149"/>
      <c r="S147" s="149"/>
      <c r="T147" s="149"/>
      <c r="U147" s="150"/>
      <c r="V147" s="144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6"/>
      <c r="AG147" s="146"/>
      <c r="AH147" s="149"/>
      <c r="AI147" s="149"/>
      <c r="AJ147" s="149"/>
      <c r="AK147" s="149"/>
      <c r="AL147" s="149"/>
      <c r="AM147" s="149"/>
      <c r="AN147" s="149"/>
      <c r="AO147" s="149"/>
      <c r="AP147" s="150"/>
      <c r="AQ147" s="144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6"/>
      <c r="BB147" s="146"/>
      <c r="BC147" s="149"/>
      <c r="BD147" s="149"/>
      <c r="BE147" s="149"/>
      <c r="BF147" s="149"/>
      <c r="BG147" s="149"/>
      <c r="BH147" s="149"/>
      <c r="BI147" s="149"/>
      <c r="BJ147" s="149"/>
      <c r="BK147" s="150"/>
      <c r="BL147" s="144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6"/>
      <c r="BW147" s="146"/>
      <c r="BX147" s="149"/>
      <c r="BY147" s="149"/>
      <c r="BZ147" s="149"/>
      <c r="CA147" s="149"/>
      <c r="CB147" s="149"/>
      <c r="CC147" s="149"/>
      <c r="CD147" s="149"/>
      <c r="CE147" s="149"/>
      <c r="CF147" s="150"/>
    </row>
    <row r="148" spans="1:84" ht="7.5" customHeight="1" x14ac:dyDescent="0.25">
      <c r="A148" s="160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>
        <v>2</v>
      </c>
      <c r="L148" s="146"/>
      <c r="M148" s="143" t="s">
        <v>5</v>
      </c>
      <c r="N148" s="143"/>
      <c r="O148" s="143"/>
      <c r="P148" s="143"/>
      <c r="Q148" s="143"/>
      <c r="R148" s="143"/>
      <c r="S148" s="143"/>
      <c r="T148" s="143"/>
      <c r="U148" s="163"/>
      <c r="V148" s="160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>
        <v>2</v>
      </c>
      <c r="AG148" s="146"/>
      <c r="AH148" s="143" t="s">
        <v>5</v>
      </c>
      <c r="AI148" s="143"/>
      <c r="AJ148" s="143"/>
      <c r="AK148" s="143"/>
      <c r="AL148" s="143"/>
      <c r="AM148" s="143"/>
      <c r="AN148" s="143"/>
      <c r="AO148" s="143"/>
      <c r="AP148" s="163"/>
      <c r="AQ148" s="160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>
        <v>2</v>
      </c>
      <c r="BB148" s="146"/>
      <c r="BC148" s="143" t="s">
        <v>5</v>
      </c>
      <c r="BD148" s="143"/>
      <c r="BE148" s="143"/>
      <c r="BF148" s="143"/>
      <c r="BG148" s="143"/>
      <c r="BH148" s="143"/>
      <c r="BI148" s="143"/>
      <c r="BJ148" s="143"/>
      <c r="BK148" s="163"/>
      <c r="BL148" s="160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>
        <v>2</v>
      </c>
      <c r="BW148" s="146"/>
      <c r="BX148" s="143" t="s">
        <v>5</v>
      </c>
      <c r="BY148" s="143"/>
      <c r="BZ148" s="143"/>
      <c r="CA148" s="143"/>
      <c r="CB148" s="143"/>
      <c r="CC148" s="143"/>
      <c r="CD148" s="143"/>
      <c r="CE148" s="143"/>
      <c r="CF148" s="163"/>
    </row>
    <row r="149" spans="1:84" ht="7.5" customHeight="1" x14ac:dyDescent="0.25">
      <c r="A149" s="160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3"/>
      <c r="N149" s="143"/>
      <c r="O149" s="143"/>
      <c r="P149" s="143"/>
      <c r="Q149" s="143"/>
      <c r="R149" s="143"/>
      <c r="S149" s="143"/>
      <c r="T149" s="143"/>
      <c r="U149" s="163"/>
      <c r="V149" s="160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3"/>
      <c r="AI149" s="143"/>
      <c r="AJ149" s="143"/>
      <c r="AK149" s="143"/>
      <c r="AL149" s="143"/>
      <c r="AM149" s="143"/>
      <c r="AN149" s="143"/>
      <c r="AO149" s="143"/>
      <c r="AP149" s="163"/>
      <c r="AQ149" s="160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3"/>
      <c r="BD149" s="143"/>
      <c r="BE149" s="143"/>
      <c r="BF149" s="143"/>
      <c r="BG149" s="143"/>
      <c r="BH149" s="143"/>
      <c r="BI149" s="143"/>
      <c r="BJ149" s="143"/>
      <c r="BK149" s="163"/>
      <c r="BL149" s="160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3"/>
      <c r="BY149" s="143"/>
      <c r="BZ149" s="143"/>
      <c r="CA149" s="143"/>
      <c r="CB149" s="143"/>
      <c r="CC149" s="143"/>
      <c r="CD149" s="143"/>
      <c r="CE149" s="143"/>
      <c r="CF149" s="163"/>
    </row>
    <row r="150" spans="1:84" ht="7.5" customHeight="1" x14ac:dyDescent="0.25">
      <c r="A150" s="161"/>
      <c r="B150" s="162"/>
      <c r="C150" s="162"/>
      <c r="D150" s="162"/>
      <c r="E150" s="162"/>
      <c r="F150" s="162"/>
      <c r="G150" s="162"/>
      <c r="H150" s="162"/>
      <c r="I150" s="162"/>
      <c r="J150" s="162"/>
      <c r="K150" s="146"/>
      <c r="L150" s="146"/>
      <c r="M150" s="145"/>
      <c r="N150" s="145"/>
      <c r="O150" s="145"/>
      <c r="P150" s="145"/>
      <c r="Q150" s="145"/>
      <c r="R150" s="145"/>
      <c r="S150" s="145"/>
      <c r="T150" s="145"/>
      <c r="U150" s="164"/>
      <c r="V150" s="161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46"/>
      <c r="AG150" s="146"/>
      <c r="AH150" s="145"/>
      <c r="AI150" s="145"/>
      <c r="AJ150" s="145"/>
      <c r="AK150" s="145"/>
      <c r="AL150" s="145"/>
      <c r="AM150" s="145"/>
      <c r="AN150" s="145"/>
      <c r="AO150" s="145"/>
      <c r="AP150" s="164"/>
      <c r="AQ150" s="161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46"/>
      <c r="BB150" s="146"/>
      <c r="BC150" s="145"/>
      <c r="BD150" s="145"/>
      <c r="BE150" s="145"/>
      <c r="BF150" s="145"/>
      <c r="BG150" s="145"/>
      <c r="BH150" s="145"/>
      <c r="BI150" s="145"/>
      <c r="BJ150" s="145"/>
      <c r="BK150" s="164"/>
      <c r="BL150" s="161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46"/>
      <c r="BW150" s="146"/>
      <c r="BX150" s="145"/>
      <c r="BY150" s="145"/>
      <c r="BZ150" s="145"/>
      <c r="CA150" s="145"/>
      <c r="CB150" s="145"/>
      <c r="CC150" s="145"/>
      <c r="CD150" s="145"/>
      <c r="CE150" s="145"/>
      <c r="CF150" s="164"/>
    </row>
    <row r="151" spans="1:84" ht="7.5" customHeight="1" x14ac:dyDescent="0.25">
      <c r="A151" s="142" t="s">
        <v>5</v>
      </c>
      <c r="B151" s="143"/>
      <c r="C151" s="143"/>
      <c r="D151" s="143"/>
      <c r="E151" s="143"/>
      <c r="F151" s="143"/>
      <c r="G151" s="143"/>
      <c r="H151" s="143"/>
      <c r="I151" s="143"/>
      <c r="J151" s="143"/>
      <c r="K151" s="146">
        <v>3</v>
      </c>
      <c r="L151" s="146"/>
      <c r="M151" s="146"/>
      <c r="N151" s="146"/>
      <c r="O151" s="146"/>
      <c r="P151" s="146"/>
      <c r="Q151" s="146"/>
      <c r="R151" s="146"/>
      <c r="S151" s="146"/>
      <c r="T151" s="146"/>
      <c r="U151" s="165"/>
      <c r="V151" s="142" t="s">
        <v>5</v>
      </c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6">
        <v>3</v>
      </c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65"/>
      <c r="AQ151" s="142" t="s">
        <v>5</v>
      </c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6">
        <v>3</v>
      </c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65"/>
      <c r="BL151" s="142" t="s">
        <v>5</v>
      </c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6">
        <v>3</v>
      </c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65"/>
    </row>
    <row r="152" spans="1:84" ht="7.5" customHeight="1" x14ac:dyDescent="0.25">
      <c r="A152" s="14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65"/>
      <c r="V152" s="142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65"/>
      <c r="AQ152" s="142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65"/>
      <c r="BL152" s="142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65"/>
    </row>
    <row r="153" spans="1:84" ht="7.5" customHeight="1" x14ac:dyDescent="0.25">
      <c r="A153" s="144"/>
      <c r="B153" s="145"/>
      <c r="C153" s="145"/>
      <c r="D153" s="145"/>
      <c r="E153" s="145"/>
      <c r="F153" s="145"/>
      <c r="G153" s="145"/>
      <c r="H153" s="145"/>
      <c r="I153" s="145"/>
      <c r="J153" s="145"/>
      <c r="K153" s="146"/>
      <c r="L153" s="146"/>
      <c r="M153" s="162"/>
      <c r="N153" s="162"/>
      <c r="O153" s="162"/>
      <c r="P153" s="162"/>
      <c r="Q153" s="162"/>
      <c r="R153" s="162"/>
      <c r="S153" s="162"/>
      <c r="T153" s="162"/>
      <c r="U153" s="166"/>
      <c r="V153" s="144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6"/>
      <c r="AG153" s="146"/>
      <c r="AH153" s="162"/>
      <c r="AI153" s="162"/>
      <c r="AJ153" s="162"/>
      <c r="AK153" s="162"/>
      <c r="AL153" s="162"/>
      <c r="AM153" s="162"/>
      <c r="AN153" s="162"/>
      <c r="AO153" s="162"/>
      <c r="AP153" s="166"/>
      <c r="AQ153" s="144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6"/>
      <c r="BB153" s="146"/>
      <c r="BC153" s="162"/>
      <c r="BD153" s="162"/>
      <c r="BE153" s="162"/>
      <c r="BF153" s="162"/>
      <c r="BG153" s="162"/>
      <c r="BH153" s="162"/>
      <c r="BI153" s="162"/>
      <c r="BJ153" s="162"/>
      <c r="BK153" s="166"/>
      <c r="BL153" s="144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6"/>
      <c r="BW153" s="146"/>
      <c r="BX153" s="162"/>
      <c r="BY153" s="162"/>
      <c r="BZ153" s="162"/>
      <c r="CA153" s="162"/>
      <c r="CB153" s="162"/>
      <c r="CC153" s="162"/>
      <c r="CD153" s="162"/>
      <c r="CE153" s="162"/>
      <c r="CF153" s="166"/>
    </row>
    <row r="154" spans="1:84" ht="7.5" customHeight="1" x14ac:dyDescent="0.25">
      <c r="A154" s="160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>
        <v>4</v>
      </c>
      <c r="L154" s="146"/>
      <c r="M154" s="143" t="s">
        <v>5</v>
      </c>
      <c r="N154" s="143"/>
      <c r="O154" s="143"/>
      <c r="P154" s="143"/>
      <c r="Q154" s="143"/>
      <c r="R154" s="143"/>
      <c r="S154" s="143"/>
      <c r="T154" s="143"/>
      <c r="U154" s="163"/>
      <c r="V154" s="160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>
        <v>4</v>
      </c>
      <c r="AG154" s="146"/>
      <c r="AH154" s="143" t="s">
        <v>5</v>
      </c>
      <c r="AI154" s="143"/>
      <c r="AJ154" s="143"/>
      <c r="AK154" s="143"/>
      <c r="AL154" s="143"/>
      <c r="AM154" s="143"/>
      <c r="AN154" s="143"/>
      <c r="AO154" s="143"/>
      <c r="AP154" s="163"/>
      <c r="AQ154" s="160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>
        <v>4</v>
      </c>
      <c r="BB154" s="146"/>
      <c r="BC154" s="143" t="s">
        <v>5</v>
      </c>
      <c r="BD154" s="143"/>
      <c r="BE154" s="143"/>
      <c r="BF154" s="143"/>
      <c r="BG154" s="143"/>
      <c r="BH154" s="143"/>
      <c r="BI154" s="143"/>
      <c r="BJ154" s="143"/>
      <c r="BK154" s="163"/>
      <c r="BL154" s="160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>
        <v>4</v>
      </c>
      <c r="BW154" s="146"/>
      <c r="BX154" s="143" t="s">
        <v>5</v>
      </c>
      <c r="BY154" s="143"/>
      <c r="BZ154" s="143"/>
      <c r="CA154" s="143"/>
      <c r="CB154" s="143"/>
      <c r="CC154" s="143"/>
      <c r="CD154" s="143"/>
      <c r="CE154" s="143"/>
      <c r="CF154" s="163"/>
    </row>
    <row r="155" spans="1:84" ht="7.5" customHeight="1" x14ac:dyDescent="0.25">
      <c r="A155" s="160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3"/>
      <c r="N155" s="143"/>
      <c r="O155" s="143"/>
      <c r="P155" s="143"/>
      <c r="Q155" s="143"/>
      <c r="R155" s="143"/>
      <c r="S155" s="143"/>
      <c r="T155" s="143"/>
      <c r="U155" s="163"/>
      <c r="V155" s="160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3"/>
      <c r="AI155" s="143"/>
      <c r="AJ155" s="143"/>
      <c r="AK155" s="143"/>
      <c r="AL155" s="143"/>
      <c r="AM155" s="143"/>
      <c r="AN155" s="143"/>
      <c r="AO155" s="143"/>
      <c r="AP155" s="163"/>
      <c r="AQ155" s="160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3"/>
      <c r="BD155" s="143"/>
      <c r="BE155" s="143"/>
      <c r="BF155" s="143"/>
      <c r="BG155" s="143"/>
      <c r="BH155" s="143"/>
      <c r="BI155" s="143"/>
      <c r="BJ155" s="143"/>
      <c r="BK155" s="163"/>
      <c r="BL155" s="160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3"/>
      <c r="BY155" s="143"/>
      <c r="BZ155" s="143"/>
      <c r="CA155" s="143"/>
      <c r="CB155" s="143"/>
      <c r="CC155" s="143"/>
      <c r="CD155" s="143"/>
      <c r="CE155" s="143"/>
      <c r="CF155" s="163"/>
    </row>
    <row r="156" spans="1:84" ht="7.5" customHeight="1" x14ac:dyDescent="0.25">
      <c r="A156" s="161"/>
      <c r="B156" s="162"/>
      <c r="C156" s="162"/>
      <c r="D156" s="162"/>
      <c r="E156" s="162"/>
      <c r="F156" s="162"/>
      <c r="G156" s="162"/>
      <c r="H156" s="162"/>
      <c r="I156" s="162"/>
      <c r="J156" s="162"/>
      <c r="K156" s="146"/>
      <c r="L156" s="146"/>
      <c r="M156" s="145"/>
      <c r="N156" s="145"/>
      <c r="O156" s="145"/>
      <c r="P156" s="145"/>
      <c r="Q156" s="145"/>
      <c r="R156" s="145"/>
      <c r="S156" s="145"/>
      <c r="T156" s="145"/>
      <c r="U156" s="164"/>
      <c r="V156" s="161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46"/>
      <c r="AG156" s="146"/>
      <c r="AH156" s="145"/>
      <c r="AI156" s="145"/>
      <c r="AJ156" s="145"/>
      <c r="AK156" s="145"/>
      <c r="AL156" s="145"/>
      <c r="AM156" s="145"/>
      <c r="AN156" s="145"/>
      <c r="AO156" s="145"/>
      <c r="AP156" s="164"/>
      <c r="AQ156" s="161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46"/>
      <c r="BB156" s="146"/>
      <c r="BC156" s="145"/>
      <c r="BD156" s="145"/>
      <c r="BE156" s="145"/>
      <c r="BF156" s="145"/>
      <c r="BG156" s="145"/>
      <c r="BH156" s="145"/>
      <c r="BI156" s="145"/>
      <c r="BJ156" s="145"/>
      <c r="BK156" s="164"/>
      <c r="BL156" s="161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46"/>
      <c r="BW156" s="146"/>
      <c r="BX156" s="145"/>
      <c r="BY156" s="145"/>
      <c r="BZ156" s="145"/>
      <c r="CA156" s="145"/>
      <c r="CB156" s="145"/>
      <c r="CC156" s="145"/>
      <c r="CD156" s="145"/>
      <c r="CE156" s="145"/>
      <c r="CF156" s="164"/>
    </row>
    <row r="157" spans="1:84" ht="7.5" customHeight="1" x14ac:dyDescent="0.25">
      <c r="A157" s="142" t="s">
        <v>5</v>
      </c>
      <c r="B157" s="143"/>
      <c r="C157" s="143"/>
      <c r="D157" s="143"/>
      <c r="E157" s="143"/>
      <c r="F157" s="143"/>
      <c r="G157" s="143"/>
      <c r="H157" s="143"/>
      <c r="I157" s="143"/>
      <c r="J157" s="143"/>
      <c r="K157" s="146">
        <v>5</v>
      </c>
      <c r="L157" s="146"/>
      <c r="M157" s="146"/>
      <c r="N157" s="146"/>
      <c r="O157" s="146"/>
      <c r="P157" s="146"/>
      <c r="Q157" s="146"/>
      <c r="R157" s="146"/>
      <c r="S157" s="146"/>
      <c r="T157" s="146"/>
      <c r="U157" s="165"/>
      <c r="V157" s="142" t="s">
        <v>5</v>
      </c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6">
        <v>5</v>
      </c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65"/>
      <c r="AQ157" s="142" t="s">
        <v>5</v>
      </c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6">
        <v>5</v>
      </c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65"/>
      <c r="BL157" s="142" t="s">
        <v>5</v>
      </c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6">
        <v>5</v>
      </c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65"/>
    </row>
    <row r="158" spans="1:84" ht="7.5" customHeight="1" x14ac:dyDescent="0.25">
      <c r="A158" s="142"/>
      <c r="B158" s="143"/>
      <c r="C158" s="143"/>
      <c r="D158" s="143"/>
      <c r="E158" s="143"/>
      <c r="F158" s="143"/>
      <c r="G158" s="143"/>
      <c r="H158" s="143"/>
      <c r="I158" s="143"/>
      <c r="J158" s="143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65"/>
      <c r="V158" s="142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65"/>
      <c r="AQ158" s="142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65"/>
      <c r="BL158" s="142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65"/>
    </row>
    <row r="159" spans="1:84" ht="7.5" customHeight="1" x14ac:dyDescent="0.25">
      <c r="A159" s="144"/>
      <c r="B159" s="145"/>
      <c r="C159" s="145"/>
      <c r="D159" s="145"/>
      <c r="E159" s="145"/>
      <c r="F159" s="145"/>
      <c r="G159" s="145"/>
      <c r="H159" s="145"/>
      <c r="I159" s="145"/>
      <c r="J159" s="145"/>
      <c r="K159" s="146"/>
      <c r="L159" s="146"/>
      <c r="M159" s="162"/>
      <c r="N159" s="162"/>
      <c r="O159" s="162"/>
      <c r="P159" s="162"/>
      <c r="Q159" s="162"/>
      <c r="R159" s="162"/>
      <c r="S159" s="162"/>
      <c r="T159" s="162"/>
      <c r="U159" s="166"/>
      <c r="V159" s="144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6"/>
      <c r="AG159" s="146"/>
      <c r="AH159" s="162"/>
      <c r="AI159" s="162"/>
      <c r="AJ159" s="162"/>
      <c r="AK159" s="162"/>
      <c r="AL159" s="162"/>
      <c r="AM159" s="162"/>
      <c r="AN159" s="162"/>
      <c r="AO159" s="162"/>
      <c r="AP159" s="166"/>
      <c r="AQ159" s="144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6"/>
      <c r="BB159" s="146"/>
      <c r="BC159" s="162"/>
      <c r="BD159" s="162"/>
      <c r="BE159" s="162"/>
      <c r="BF159" s="162"/>
      <c r="BG159" s="162"/>
      <c r="BH159" s="162"/>
      <c r="BI159" s="162"/>
      <c r="BJ159" s="162"/>
      <c r="BK159" s="166"/>
      <c r="BL159" s="144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6"/>
      <c r="BW159" s="146"/>
      <c r="BX159" s="162"/>
      <c r="BY159" s="162"/>
      <c r="BZ159" s="162"/>
      <c r="CA159" s="162"/>
      <c r="CB159" s="162"/>
      <c r="CC159" s="162"/>
      <c r="CD159" s="162"/>
      <c r="CE159" s="162"/>
      <c r="CF159" s="166"/>
    </row>
    <row r="160" spans="1:84" ht="7.5" customHeight="1" x14ac:dyDescent="0.25">
      <c r="A160" s="16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6">
        <v>6</v>
      </c>
      <c r="L160" s="146"/>
      <c r="M160" s="143" t="s">
        <v>5</v>
      </c>
      <c r="N160" s="143"/>
      <c r="O160" s="143"/>
      <c r="P160" s="143"/>
      <c r="Q160" s="143"/>
      <c r="R160" s="143"/>
      <c r="S160" s="143"/>
      <c r="T160" s="143"/>
      <c r="U160" s="163"/>
      <c r="V160" s="16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6">
        <v>6</v>
      </c>
      <c r="AG160" s="146"/>
      <c r="AH160" s="143" t="s">
        <v>5</v>
      </c>
      <c r="AI160" s="143"/>
      <c r="AJ160" s="143"/>
      <c r="AK160" s="143"/>
      <c r="AL160" s="143"/>
      <c r="AM160" s="143"/>
      <c r="AN160" s="143"/>
      <c r="AO160" s="143"/>
      <c r="AP160" s="163"/>
      <c r="AQ160" s="16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6">
        <v>6</v>
      </c>
      <c r="BB160" s="146"/>
      <c r="BC160" s="143" t="s">
        <v>5</v>
      </c>
      <c r="BD160" s="143"/>
      <c r="BE160" s="143"/>
      <c r="BF160" s="143"/>
      <c r="BG160" s="143"/>
      <c r="BH160" s="143"/>
      <c r="BI160" s="143"/>
      <c r="BJ160" s="143"/>
      <c r="BK160" s="163"/>
      <c r="BL160" s="16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6">
        <v>6</v>
      </c>
      <c r="BW160" s="146"/>
      <c r="BX160" s="143" t="s">
        <v>5</v>
      </c>
      <c r="BY160" s="143"/>
      <c r="BZ160" s="143"/>
      <c r="CA160" s="143"/>
      <c r="CB160" s="143"/>
      <c r="CC160" s="143"/>
      <c r="CD160" s="143"/>
      <c r="CE160" s="143"/>
      <c r="CF160" s="163"/>
    </row>
    <row r="161" spans="1:84" ht="7.5" customHeight="1" x14ac:dyDescent="0.25">
      <c r="A161" s="16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6"/>
      <c r="L161" s="146"/>
      <c r="M161" s="143"/>
      <c r="N161" s="143"/>
      <c r="O161" s="143"/>
      <c r="P161" s="143"/>
      <c r="Q161" s="143"/>
      <c r="R161" s="143"/>
      <c r="S161" s="143"/>
      <c r="T161" s="143"/>
      <c r="U161" s="163"/>
      <c r="V161" s="16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6"/>
      <c r="AG161" s="146"/>
      <c r="AH161" s="143"/>
      <c r="AI161" s="143"/>
      <c r="AJ161" s="143"/>
      <c r="AK161" s="143"/>
      <c r="AL161" s="143"/>
      <c r="AM161" s="143"/>
      <c r="AN161" s="143"/>
      <c r="AO161" s="143"/>
      <c r="AP161" s="163"/>
      <c r="AQ161" s="16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6"/>
      <c r="BB161" s="146"/>
      <c r="BC161" s="143"/>
      <c r="BD161" s="143"/>
      <c r="BE161" s="143"/>
      <c r="BF161" s="143"/>
      <c r="BG161" s="143"/>
      <c r="BH161" s="143"/>
      <c r="BI161" s="143"/>
      <c r="BJ161" s="143"/>
      <c r="BK161" s="163"/>
      <c r="BL161" s="16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6"/>
      <c r="BW161" s="146"/>
      <c r="BX161" s="143"/>
      <c r="BY161" s="143"/>
      <c r="BZ161" s="143"/>
      <c r="CA161" s="143"/>
      <c r="CB161" s="143"/>
      <c r="CC161" s="143"/>
      <c r="CD161" s="143"/>
      <c r="CE161" s="143"/>
      <c r="CF161" s="163"/>
    </row>
    <row r="162" spans="1:84" ht="7.5" customHeight="1" x14ac:dyDescent="0.25">
      <c r="A162" s="168"/>
      <c r="B162" s="149"/>
      <c r="C162" s="149"/>
      <c r="D162" s="149"/>
      <c r="E162" s="149"/>
      <c r="F162" s="149"/>
      <c r="G162" s="149"/>
      <c r="H162" s="149"/>
      <c r="I162" s="149"/>
      <c r="J162" s="149"/>
      <c r="K162" s="146"/>
      <c r="L162" s="146"/>
      <c r="M162" s="145"/>
      <c r="N162" s="145"/>
      <c r="O162" s="145"/>
      <c r="P162" s="145"/>
      <c r="Q162" s="145"/>
      <c r="R162" s="145"/>
      <c r="S162" s="145"/>
      <c r="T162" s="145"/>
      <c r="U162" s="164"/>
      <c r="V162" s="168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6"/>
      <c r="AG162" s="146"/>
      <c r="AH162" s="145"/>
      <c r="AI162" s="145"/>
      <c r="AJ162" s="145"/>
      <c r="AK162" s="145"/>
      <c r="AL162" s="145"/>
      <c r="AM162" s="145"/>
      <c r="AN162" s="145"/>
      <c r="AO162" s="145"/>
      <c r="AP162" s="164"/>
      <c r="AQ162" s="168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6"/>
      <c r="BB162" s="146"/>
      <c r="BC162" s="145"/>
      <c r="BD162" s="145"/>
      <c r="BE162" s="145"/>
      <c r="BF162" s="145"/>
      <c r="BG162" s="145"/>
      <c r="BH162" s="145"/>
      <c r="BI162" s="145"/>
      <c r="BJ162" s="145"/>
      <c r="BK162" s="164"/>
      <c r="BL162" s="168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6"/>
      <c r="BW162" s="146"/>
      <c r="BX162" s="145"/>
      <c r="BY162" s="145"/>
      <c r="BZ162" s="145"/>
      <c r="CA162" s="145"/>
      <c r="CB162" s="145"/>
      <c r="CC162" s="145"/>
      <c r="CD162" s="145"/>
      <c r="CE162" s="145"/>
      <c r="CF162" s="164"/>
    </row>
    <row r="163" spans="1:84" ht="7.5" customHeight="1" x14ac:dyDescent="0.25">
      <c r="A163" s="142" t="s">
        <v>5</v>
      </c>
      <c r="B163" s="143"/>
      <c r="C163" s="143"/>
      <c r="D163" s="143"/>
      <c r="E163" s="143"/>
      <c r="F163" s="143"/>
      <c r="G163" s="143"/>
      <c r="H163" s="143"/>
      <c r="I163" s="143"/>
      <c r="J163" s="143"/>
      <c r="K163" s="146">
        <v>7</v>
      </c>
      <c r="L163" s="146"/>
      <c r="M163" s="147"/>
      <c r="N163" s="147"/>
      <c r="O163" s="147"/>
      <c r="P163" s="147"/>
      <c r="Q163" s="147"/>
      <c r="R163" s="147"/>
      <c r="S163" s="147"/>
      <c r="T163" s="147"/>
      <c r="U163" s="148"/>
      <c r="V163" s="142" t="s">
        <v>5</v>
      </c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6">
        <v>7</v>
      </c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65"/>
      <c r="AQ163" s="142" t="s">
        <v>5</v>
      </c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6">
        <v>7</v>
      </c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65"/>
      <c r="BL163" s="142" t="s">
        <v>5</v>
      </c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6">
        <v>7</v>
      </c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65"/>
    </row>
    <row r="164" spans="1:84" ht="7.5" customHeight="1" x14ac:dyDescent="0.25">
      <c r="A164" s="142"/>
      <c r="B164" s="143"/>
      <c r="C164" s="143"/>
      <c r="D164" s="143"/>
      <c r="E164" s="143"/>
      <c r="F164" s="143"/>
      <c r="G164" s="143"/>
      <c r="H164" s="143"/>
      <c r="I164" s="143"/>
      <c r="J164" s="143"/>
      <c r="K164" s="146"/>
      <c r="L164" s="146"/>
      <c r="M164" s="147"/>
      <c r="N164" s="147"/>
      <c r="O164" s="147"/>
      <c r="P164" s="147"/>
      <c r="Q164" s="147"/>
      <c r="R164" s="147"/>
      <c r="S164" s="147"/>
      <c r="T164" s="147"/>
      <c r="U164" s="148"/>
      <c r="V164" s="142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65"/>
      <c r="AQ164" s="142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65"/>
      <c r="BL164" s="142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65"/>
    </row>
    <row r="165" spans="1:84" ht="7.5" customHeight="1" x14ac:dyDescent="0.25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6"/>
      <c r="L165" s="146"/>
      <c r="M165" s="149"/>
      <c r="N165" s="149"/>
      <c r="O165" s="149"/>
      <c r="P165" s="149"/>
      <c r="Q165" s="149"/>
      <c r="R165" s="149"/>
      <c r="S165" s="149"/>
      <c r="T165" s="149"/>
      <c r="U165" s="150"/>
      <c r="V165" s="144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6"/>
      <c r="AG165" s="146"/>
      <c r="AH165" s="162"/>
      <c r="AI165" s="162"/>
      <c r="AJ165" s="162"/>
      <c r="AK165" s="162"/>
      <c r="AL165" s="162"/>
      <c r="AM165" s="162"/>
      <c r="AN165" s="162"/>
      <c r="AO165" s="162"/>
      <c r="AP165" s="166"/>
      <c r="AQ165" s="144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6"/>
      <c r="BB165" s="146"/>
      <c r="BC165" s="162"/>
      <c r="BD165" s="162"/>
      <c r="BE165" s="162"/>
      <c r="BF165" s="162"/>
      <c r="BG165" s="162"/>
      <c r="BH165" s="162"/>
      <c r="BI165" s="162"/>
      <c r="BJ165" s="162"/>
      <c r="BK165" s="166"/>
      <c r="BL165" s="144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6"/>
      <c r="BW165" s="146"/>
      <c r="BX165" s="162"/>
      <c r="BY165" s="162"/>
      <c r="BZ165" s="162"/>
      <c r="CA165" s="162"/>
      <c r="CB165" s="162"/>
      <c r="CC165" s="162"/>
      <c r="CD165" s="162"/>
      <c r="CE165" s="162"/>
      <c r="CF165" s="166"/>
    </row>
    <row r="166" spans="1:84" ht="7.5" customHeight="1" x14ac:dyDescent="0.25">
      <c r="A166" s="169" t="s">
        <v>18</v>
      </c>
      <c r="B166" s="170"/>
      <c r="C166" s="170"/>
      <c r="D166" s="170"/>
      <c r="E166" s="170"/>
      <c r="F166" s="170"/>
      <c r="G166" s="170"/>
      <c r="H166" s="170"/>
      <c r="I166" s="170"/>
      <c r="J166" s="170"/>
      <c r="K166" s="173" t="s">
        <v>1</v>
      </c>
      <c r="L166" s="173"/>
      <c r="M166" s="147"/>
      <c r="N166" s="147"/>
      <c r="O166" s="147"/>
      <c r="P166" s="147"/>
      <c r="Q166" s="147"/>
      <c r="R166" s="147"/>
      <c r="S166" s="147"/>
      <c r="T166" s="147"/>
      <c r="U166" s="148"/>
      <c r="V166" s="169" t="s">
        <v>18</v>
      </c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3" t="s">
        <v>1</v>
      </c>
      <c r="AG166" s="173"/>
      <c r="AH166" s="147"/>
      <c r="AI166" s="147"/>
      <c r="AJ166" s="147"/>
      <c r="AK166" s="147"/>
      <c r="AL166" s="147"/>
      <c r="AM166" s="147"/>
      <c r="AN166" s="147"/>
      <c r="AO166" s="147"/>
      <c r="AP166" s="148"/>
      <c r="AQ166" s="169" t="s">
        <v>18</v>
      </c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3" t="s">
        <v>1</v>
      </c>
      <c r="BB166" s="173"/>
      <c r="BC166" s="147"/>
      <c r="BD166" s="147"/>
      <c r="BE166" s="147"/>
      <c r="BF166" s="147"/>
      <c r="BG166" s="147"/>
      <c r="BH166" s="147"/>
      <c r="BI166" s="147"/>
      <c r="BJ166" s="147"/>
      <c r="BK166" s="148"/>
      <c r="BL166" s="169" t="s">
        <v>18</v>
      </c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3" t="s">
        <v>1</v>
      </c>
      <c r="BW166" s="173"/>
      <c r="BX166" s="147"/>
      <c r="BY166" s="147"/>
      <c r="BZ166" s="147"/>
      <c r="CA166" s="147"/>
      <c r="CB166" s="147"/>
      <c r="CC166" s="147"/>
      <c r="CD166" s="147"/>
      <c r="CE166" s="147"/>
      <c r="CF166" s="148"/>
    </row>
    <row r="167" spans="1:84" ht="7.5" customHeight="1" x14ac:dyDescent="0.25">
      <c r="A167" s="169"/>
      <c r="B167" s="170"/>
      <c r="C167" s="170"/>
      <c r="D167" s="170"/>
      <c r="E167" s="170"/>
      <c r="F167" s="170"/>
      <c r="G167" s="170"/>
      <c r="H167" s="170"/>
      <c r="I167" s="170"/>
      <c r="J167" s="170"/>
      <c r="K167" s="173"/>
      <c r="L167" s="173"/>
      <c r="M167" s="147"/>
      <c r="N167" s="147"/>
      <c r="O167" s="147"/>
      <c r="P167" s="147"/>
      <c r="Q167" s="147"/>
      <c r="R167" s="147"/>
      <c r="S167" s="147"/>
      <c r="T167" s="147"/>
      <c r="U167" s="148"/>
      <c r="V167" s="169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3"/>
      <c r="AG167" s="173"/>
      <c r="AH167" s="147"/>
      <c r="AI167" s="147"/>
      <c r="AJ167" s="147"/>
      <c r="AK167" s="147"/>
      <c r="AL167" s="147"/>
      <c r="AM167" s="147"/>
      <c r="AN167" s="147"/>
      <c r="AO167" s="147"/>
      <c r="AP167" s="148"/>
      <c r="AQ167" s="169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3"/>
      <c r="BB167" s="173"/>
      <c r="BC167" s="147"/>
      <c r="BD167" s="147"/>
      <c r="BE167" s="147"/>
      <c r="BF167" s="147"/>
      <c r="BG167" s="147"/>
      <c r="BH167" s="147"/>
      <c r="BI167" s="147"/>
      <c r="BJ167" s="147"/>
      <c r="BK167" s="148"/>
      <c r="BL167" s="169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3"/>
      <c r="BW167" s="173"/>
      <c r="BX167" s="147"/>
      <c r="BY167" s="147"/>
      <c r="BZ167" s="147"/>
      <c r="CA167" s="147"/>
      <c r="CB167" s="147"/>
      <c r="CC167" s="147"/>
      <c r="CD167" s="147"/>
      <c r="CE167" s="147"/>
      <c r="CF167" s="148"/>
    </row>
    <row r="168" spans="1:84" ht="7.5" customHeight="1" x14ac:dyDescent="0.25">
      <c r="A168" s="171"/>
      <c r="B168" s="172"/>
      <c r="C168" s="172"/>
      <c r="D168" s="172"/>
      <c r="E168" s="172"/>
      <c r="F168" s="172"/>
      <c r="G168" s="172"/>
      <c r="H168" s="172"/>
      <c r="I168" s="172"/>
      <c r="J168" s="172"/>
      <c r="K168" s="173"/>
      <c r="L168" s="173"/>
      <c r="M168" s="149"/>
      <c r="N168" s="149"/>
      <c r="O168" s="149"/>
      <c r="P168" s="149"/>
      <c r="Q168" s="149"/>
      <c r="R168" s="149"/>
      <c r="S168" s="149"/>
      <c r="T168" s="149"/>
      <c r="U168" s="150"/>
      <c r="V168" s="171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3"/>
      <c r="AG168" s="173"/>
      <c r="AH168" s="149"/>
      <c r="AI168" s="149"/>
      <c r="AJ168" s="149"/>
      <c r="AK168" s="149"/>
      <c r="AL168" s="149"/>
      <c r="AM168" s="149"/>
      <c r="AN168" s="149"/>
      <c r="AO168" s="149"/>
      <c r="AP168" s="150"/>
      <c r="AQ168" s="171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3"/>
      <c r="BB168" s="173"/>
      <c r="BC168" s="149"/>
      <c r="BD168" s="149"/>
      <c r="BE168" s="149"/>
      <c r="BF168" s="149"/>
      <c r="BG168" s="149"/>
      <c r="BH168" s="149"/>
      <c r="BI168" s="149"/>
      <c r="BJ168" s="149"/>
      <c r="BK168" s="150"/>
      <c r="BL168" s="171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3"/>
      <c r="BW168" s="173"/>
      <c r="BX168" s="149"/>
      <c r="BY168" s="149"/>
      <c r="BZ168" s="149"/>
      <c r="CA168" s="149"/>
      <c r="CB168" s="149"/>
      <c r="CC168" s="149"/>
      <c r="CD168" s="149"/>
      <c r="CE168" s="149"/>
      <c r="CF168" s="150"/>
    </row>
    <row r="169" spans="1:84" ht="7.5" customHeight="1" x14ac:dyDescent="0.3">
      <c r="A169" s="28" t="s">
        <v>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35</v>
      </c>
      <c r="N169" s="12"/>
      <c r="O169" s="12"/>
      <c r="P169" s="12"/>
      <c r="Q169" s="12"/>
      <c r="R169" s="12"/>
      <c r="S169" s="12"/>
      <c r="T169" s="12"/>
      <c r="U169" s="21"/>
      <c r="V169" s="28" t="s">
        <v>35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35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35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35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35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35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74">
        <f ca="1">NOW()</f>
        <v>44305.881530439816</v>
      </c>
      <c r="B171" s="175"/>
      <c r="C171" s="175"/>
      <c r="D171" s="175"/>
      <c r="E171" s="175"/>
      <c r="F171" s="175"/>
      <c r="G171" s="175"/>
      <c r="H171" s="24"/>
      <c r="I171" s="24"/>
      <c r="J171" s="12"/>
      <c r="K171" s="12"/>
      <c r="L171" s="12"/>
      <c r="M171" s="12"/>
      <c r="N171" s="12"/>
      <c r="O171" s="178"/>
      <c r="P171" s="178"/>
      <c r="Q171" s="178"/>
      <c r="R171" s="178"/>
      <c r="S171" s="178"/>
      <c r="T171" s="178"/>
      <c r="U171" s="178"/>
      <c r="V171" s="174">
        <f ca="1">NOW()</f>
        <v>44305.881530439816</v>
      </c>
      <c r="W171" s="175"/>
      <c r="X171" s="175"/>
      <c r="Y171" s="175"/>
      <c r="Z171" s="175"/>
      <c r="AA171" s="175"/>
      <c r="AB171" s="175"/>
      <c r="AC171" s="24"/>
      <c r="AD171" s="24"/>
      <c r="AE171" s="12"/>
      <c r="AF171" s="12"/>
      <c r="AG171" s="12"/>
      <c r="AH171" s="12"/>
      <c r="AI171" s="12"/>
      <c r="AJ171" s="178"/>
      <c r="AK171" s="178"/>
      <c r="AL171" s="178"/>
      <c r="AM171" s="178"/>
      <c r="AN171" s="178"/>
      <c r="AO171" s="178"/>
      <c r="AP171" s="179"/>
      <c r="AQ171" s="174">
        <f ca="1">NOW()</f>
        <v>44305.881530439816</v>
      </c>
      <c r="AR171" s="175"/>
      <c r="AS171" s="175"/>
      <c r="AT171" s="175"/>
      <c r="AU171" s="175"/>
      <c r="AV171" s="175"/>
      <c r="AW171" s="175"/>
      <c r="AX171" s="24"/>
      <c r="AY171" s="24"/>
      <c r="AZ171" s="12"/>
      <c r="BA171" s="12"/>
      <c r="BB171" s="12"/>
      <c r="BC171" s="12"/>
      <c r="BD171" s="12"/>
      <c r="BE171" s="178"/>
      <c r="BF171" s="178"/>
      <c r="BG171" s="178"/>
      <c r="BH171" s="178"/>
      <c r="BI171" s="178"/>
      <c r="BJ171" s="178"/>
      <c r="BK171" s="179"/>
      <c r="BL171" s="174">
        <f ca="1">NOW()</f>
        <v>44305.881530439816</v>
      </c>
      <c r="BM171" s="175"/>
      <c r="BN171" s="175"/>
      <c r="BO171" s="175"/>
      <c r="BP171" s="175"/>
      <c r="BQ171" s="175"/>
      <c r="BR171" s="175"/>
      <c r="BS171" s="24"/>
      <c r="BT171" s="24"/>
      <c r="BU171" s="12"/>
      <c r="BV171" s="12"/>
      <c r="BW171" s="12"/>
      <c r="BX171" s="12"/>
      <c r="BY171" s="12"/>
      <c r="BZ171" s="178"/>
      <c r="CA171" s="178"/>
      <c r="CB171" s="178"/>
      <c r="CC171" s="178"/>
      <c r="CD171" s="178"/>
      <c r="CE171" s="178"/>
      <c r="CF171" s="179"/>
    </row>
    <row r="172" spans="1:84" ht="7.5" customHeight="1" x14ac:dyDescent="0.3">
      <c r="A172" s="176"/>
      <c r="B172" s="177"/>
      <c r="C172" s="177"/>
      <c r="D172" s="177"/>
      <c r="E172" s="177"/>
      <c r="F172" s="177"/>
      <c r="G172" s="177"/>
      <c r="H172" s="26"/>
      <c r="I172" s="26"/>
      <c r="J172" s="27"/>
      <c r="K172" s="27"/>
      <c r="L172" s="27"/>
      <c r="M172" s="27"/>
      <c r="N172" s="27"/>
      <c r="O172" s="180"/>
      <c r="P172" s="180"/>
      <c r="Q172" s="180"/>
      <c r="R172" s="180"/>
      <c r="S172" s="180"/>
      <c r="T172" s="180"/>
      <c r="U172" s="180"/>
      <c r="V172" s="176"/>
      <c r="W172" s="177"/>
      <c r="X172" s="177"/>
      <c r="Y172" s="177"/>
      <c r="Z172" s="177"/>
      <c r="AA172" s="177"/>
      <c r="AB172" s="177"/>
      <c r="AC172" s="26"/>
      <c r="AD172" s="26"/>
      <c r="AE172" s="27"/>
      <c r="AF172" s="27"/>
      <c r="AG172" s="27"/>
      <c r="AH172" s="27"/>
      <c r="AI172" s="27"/>
      <c r="AJ172" s="180"/>
      <c r="AK172" s="180"/>
      <c r="AL172" s="180"/>
      <c r="AM172" s="180"/>
      <c r="AN172" s="180"/>
      <c r="AO172" s="180"/>
      <c r="AP172" s="181"/>
      <c r="AQ172" s="176"/>
      <c r="AR172" s="177"/>
      <c r="AS172" s="177"/>
      <c r="AT172" s="177"/>
      <c r="AU172" s="177"/>
      <c r="AV172" s="177"/>
      <c r="AW172" s="177"/>
      <c r="AX172" s="26"/>
      <c r="AY172" s="26"/>
      <c r="AZ172" s="27"/>
      <c r="BA172" s="27"/>
      <c r="BB172" s="27"/>
      <c r="BC172" s="27"/>
      <c r="BD172" s="27"/>
      <c r="BE172" s="180"/>
      <c r="BF172" s="180"/>
      <c r="BG172" s="180"/>
      <c r="BH172" s="180"/>
      <c r="BI172" s="180"/>
      <c r="BJ172" s="180"/>
      <c r="BK172" s="181"/>
      <c r="BL172" s="176"/>
      <c r="BM172" s="177"/>
      <c r="BN172" s="177"/>
      <c r="BO172" s="177"/>
      <c r="BP172" s="177"/>
      <c r="BQ172" s="177"/>
      <c r="BR172" s="177"/>
      <c r="BS172" s="26"/>
      <c r="BT172" s="26"/>
      <c r="BU172" s="27"/>
      <c r="BV172" s="27"/>
      <c r="BW172" s="27"/>
      <c r="BX172" s="27"/>
      <c r="BY172" s="27"/>
      <c r="BZ172" s="180"/>
      <c r="CA172" s="180"/>
      <c r="CB172" s="180"/>
      <c r="CC172" s="180"/>
      <c r="CD172" s="180"/>
      <c r="CE172" s="180"/>
      <c r="CF172" s="181"/>
    </row>
  </sheetData>
  <sheetProtection algorithmName="SHA-512" hashValue="Qh0pTLZX9czW2z2S3Lh0g289pXoIpSOI0KYycaCcrreaT6lch4wl0cceHytiBYkFzp8rEgSz+BJydqV+CLu/HA==" saltValue="N+fTjpx2H9E2vb8+REmHnQ==" spinCount="100000" sheet="1" objects="1" scenarios="1"/>
  <mergeCells count="544"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  <mergeCell ref="BL171:BR172"/>
    <mergeCell ref="BZ171:CF172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AQ77:AZ79"/>
    <mergeCell ref="BA77:BB79"/>
    <mergeCell ref="BC77:BK79"/>
    <mergeCell ref="BL77:BU79"/>
    <mergeCell ref="BV77:BW79"/>
    <mergeCell ref="BX77:CF79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151:J153"/>
    <mergeCell ref="K151:L153"/>
    <mergeCell ref="M151:U153"/>
    <mergeCell ref="V151:AE153"/>
    <mergeCell ref="AF151:AG153"/>
    <mergeCell ref="AH151:AP153"/>
    <mergeCell ref="AQ154:AZ156"/>
    <mergeCell ref="BA154:BB156"/>
    <mergeCell ref="BC154:BK156"/>
    <mergeCell ref="BL148:BU150"/>
    <mergeCell ref="BV148:BW150"/>
    <mergeCell ref="BX148:CF150"/>
    <mergeCell ref="BC145:BK147"/>
    <mergeCell ref="BL145:BU147"/>
    <mergeCell ref="BV145:BW147"/>
    <mergeCell ref="BX145:CF147"/>
    <mergeCell ref="AQ151:AZ153"/>
    <mergeCell ref="BA151:BB153"/>
    <mergeCell ref="BC151:BK153"/>
    <mergeCell ref="BL151:BU153"/>
    <mergeCell ref="BV151:BW153"/>
    <mergeCell ref="BX151:CF15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142:K143"/>
    <mergeCell ref="L142:U143"/>
    <mergeCell ref="V142:AF143"/>
    <mergeCell ref="AG142:AP143"/>
    <mergeCell ref="AQ142:BA143"/>
    <mergeCell ref="BB142:BK14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B138:BD139"/>
    <mergeCell ref="BS138:BU139"/>
    <mergeCell ref="BV138:BV139"/>
    <mergeCell ref="BW138:BY139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108:J110"/>
    <mergeCell ref="K108:L110"/>
    <mergeCell ref="M108:U110"/>
    <mergeCell ref="V108:AE110"/>
    <mergeCell ref="AF108:AG110"/>
    <mergeCell ref="AH108:AP110"/>
    <mergeCell ref="AQ111:AZ113"/>
    <mergeCell ref="BA111:BB113"/>
    <mergeCell ref="BC111:BK113"/>
    <mergeCell ref="BL105:BU107"/>
    <mergeCell ref="BV105:BW107"/>
    <mergeCell ref="BX105:CF107"/>
    <mergeCell ref="BC102:BK104"/>
    <mergeCell ref="BL102:BU104"/>
    <mergeCell ref="BV102:BW104"/>
    <mergeCell ref="BX102:CF104"/>
    <mergeCell ref="AQ108:AZ110"/>
    <mergeCell ref="BA108:BB110"/>
    <mergeCell ref="BC108:BK110"/>
    <mergeCell ref="BL108:BU110"/>
    <mergeCell ref="BV108:BW110"/>
    <mergeCell ref="BX108:CF11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99:K100"/>
    <mergeCell ref="L99:U100"/>
    <mergeCell ref="V99:AF100"/>
    <mergeCell ref="AG99:AP100"/>
    <mergeCell ref="AQ99:BA100"/>
    <mergeCell ref="BB99:BK100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B95:BD96"/>
    <mergeCell ref="BS95:BU96"/>
    <mergeCell ref="BV95:BV96"/>
    <mergeCell ref="BW95:BY9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AQ71:AZ73"/>
    <mergeCell ref="A71:J73"/>
    <mergeCell ref="K71:L73"/>
    <mergeCell ref="M71:U73"/>
    <mergeCell ref="V71:AE73"/>
    <mergeCell ref="AF71:AG73"/>
    <mergeCell ref="AH71:AP73"/>
    <mergeCell ref="AQ80:AZ82"/>
    <mergeCell ref="BA80:BB82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AF62:AG64"/>
    <mergeCell ref="AH62:AP64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W52:BY53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" manualBreakCount="1">
    <brk id="86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8BC-79F9-4FDB-BB59-DEBB4675F264}">
  <dimension ref="A1:CF135"/>
  <sheetViews>
    <sheetView view="pageBreakPreview" zoomScaleNormal="100" zoomScaleSheetLayoutView="100" workbookViewId="0">
      <selection activeCell="L115" sqref="L115:U116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9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38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42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39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3</v>
      </c>
      <c r="I9" s="182"/>
      <c r="J9" s="182"/>
      <c r="K9" s="140" t="s">
        <v>1</v>
      </c>
      <c r="L9" s="182">
        <v>4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2</v>
      </c>
      <c r="AD9" s="182"/>
      <c r="AE9" s="182"/>
      <c r="AF9" s="140" t="s">
        <v>1</v>
      </c>
      <c r="AG9" s="182">
        <v>5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1</v>
      </c>
      <c r="AY9" s="182"/>
      <c r="AZ9" s="182"/>
      <c r="BA9" s="140" t="s">
        <v>1</v>
      </c>
      <c r="BB9" s="182">
        <v>6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5</v>
      </c>
      <c r="BT9" s="182"/>
      <c r="BU9" s="182"/>
      <c r="BV9" s="140" t="s">
        <v>1</v>
      </c>
      <c r="BW9" s="182">
        <v>3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91" customFormat="1" ht="7.5" customHeight="1" x14ac:dyDescent="0.25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90"/>
      <c r="AQ12" s="188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90"/>
      <c r="BL12" s="188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90"/>
    </row>
    <row r="13" spans="1:84" s="191" customFormat="1" ht="7.5" customHeight="1" x14ac:dyDescent="0.25">
      <c r="A13" s="192">
        <f>Results!B9</f>
        <v>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>
        <f>Results!B11</f>
        <v>0</v>
      </c>
      <c r="M13" s="193"/>
      <c r="N13" s="193"/>
      <c r="O13" s="193"/>
      <c r="P13" s="193"/>
      <c r="Q13" s="193"/>
      <c r="R13" s="193"/>
      <c r="S13" s="193"/>
      <c r="T13" s="193"/>
      <c r="U13" s="194"/>
      <c r="V13" s="192">
        <f>Results!B7</f>
        <v>0</v>
      </c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>
        <f>Results!B13</f>
        <v>0</v>
      </c>
      <c r="AH13" s="193"/>
      <c r="AI13" s="193"/>
      <c r="AJ13" s="193"/>
      <c r="AK13" s="193"/>
      <c r="AL13" s="193"/>
      <c r="AM13" s="193"/>
      <c r="AN13" s="193"/>
      <c r="AO13" s="193"/>
      <c r="AP13" s="194"/>
      <c r="AQ13" s="192">
        <f>Results!B5</f>
        <v>0</v>
      </c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 t="str">
        <f>Results!B15</f>
        <v>FREE</v>
      </c>
      <c r="BC13" s="193"/>
      <c r="BD13" s="193"/>
      <c r="BE13" s="193"/>
      <c r="BF13" s="193"/>
      <c r="BG13" s="193"/>
      <c r="BH13" s="193"/>
      <c r="BI13" s="193"/>
      <c r="BJ13" s="193"/>
      <c r="BK13" s="194"/>
      <c r="BL13" s="192">
        <f>Results!B13</f>
        <v>0</v>
      </c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>
        <f>Results!B9</f>
        <v>0</v>
      </c>
      <c r="BX13" s="193"/>
      <c r="BY13" s="193"/>
      <c r="BZ13" s="193"/>
      <c r="CA13" s="193"/>
      <c r="CB13" s="193"/>
      <c r="CC13" s="193"/>
      <c r="CD13" s="193"/>
      <c r="CE13" s="193"/>
      <c r="CF13" s="194"/>
    </row>
    <row r="14" spans="1:84" s="191" customFormat="1" ht="7.5" customHeight="1" x14ac:dyDescent="0.25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V14" s="195"/>
      <c r="W14" s="196"/>
      <c r="X14" s="196"/>
      <c r="Y14" s="196"/>
      <c r="Z14" s="196"/>
      <c r="AA14" s="196"/>
      <c r="AB14" s="196"/>
      <c r="AC14" s="196"/>
      <c r="AD14" s="196"/>
      <c r="AE14" s="196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4"/>
      <c r="AQ14" s="195"/>
      <c r="AR14" s="196"/>
      <c r="AS14" s="196"/>
      <c r="AT14" s="196"/>
      <c r="AU14" s="196"/>
      <c r="AV14" s="196"/>
      <c r="AW14" s="196"/>
      <c r="AX14" s="196"/>
      <c r="AY14" s="196"/>
      <c r="AZ14" s="196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4"/>
      <c r="BL14" s="195"/>
      <c r="BM14" s="196"/>
      <c r="BN14" s="196"/>
      <c r="BO14" s="196"/>
      <c r="BP14" s="196"/>
      <c r="BQ14" s="196"/>
      <c r="BR14" s="196"/>
      <c r="BS14" s="196"/>
      <c r="BT14" s="196"/>
      <c r="BU14" s="196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69" t="s">
        <v>18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 t="s">
        <v>1</v>
      </c>
      <c r="L28" s="173"/>
      <c r="M28" s="147"/>
      <c r="N28" s="147"/>
      <c r="O28" s="147"/>
      <c r="P28" s="147"/>
      <c r="Q28" s="147"/>
      <c r="R28" s="147"/>
      <c r="S28" s="147"/>
      <c r="T28" s="147"/>
      <c r="U28" s="148"/>
      <c r="V28" s="169" t="s">
        <v>18</v>
      </c>
      <c r="W28" s="170"/>
      <c r="X28" s="170"/>
      <c r="Y28" s="170"/>
      <c r="Z28" s="170"/>
      <c r="AA28" s="170"/>
      <c r="AB28" s="170"/>
      <c r="AC28" s="170"/>
      <c r="AD28" s="170"/>
      <c r="AE28" s="170"/>
      <c r="AF28" s="173" t="s">
        <v>1</v>
      </c>
      <c r="AG28" s="173"/>
      <c r="AH28" s="147"/>
      <c r="AI28" s="147"/>
      <c r="AJ28" s="147"/>
      <c r="AK28" s="147"/>
      <c r="AL28" s="147"/>
      <c r="AM28" s="147"/>
      <c r="AN28" s="147"/>
      <c r="AO28" s="147"/>
      <c r="AP28" s="148"/>
      <c r="AQ28" s="169" t="s">
        <v>18</v>
      </c>
      <c r="AR28" s="170"/>
      <c r="AS28" s="170"/>
      <c r="AT28" s="170"/>
      <c r="AU28" s="170"/>
      <c r="AV28" s="170"/>
      <c r="AW28" s="170"/>
      <c r="AX28" s="170"/>
      <c r="AY28" s="170"/>
      <c r="AZ28" s="170"/>
      <c r="BA28" s="173" t="s">
        <v>1</v>
      </c>
      <c r="BB28" s="173"/>
      <c r="BC28" s="147"/>
      <c r="BD28" s="147"/>
      <c r="BE28" s="147"/>
      <c r="BF28" s="147"/>
      <c r="BG28" s="147"/>
      <c r="BH28" s="147"/>
      <c r="BI28" s="147"/>
      <c r="BJ28" s="147"/>
      <c r="BK28" s="148"/>
      <c r="BL28" s="169" t="s">
        <v>18</v>
      </c>
      <c r="BM28" s="170"/>
      <c r="BN28" s="170"/>
      <c r="BO28" s="170"/>
      <c r="BP28" s="170"/>
      <c r="BQ28" s="170"/>
      <c r="BR28" s="170"/>
      <c r="BS28" s="170"/>
      <c r="BT28" s="170"/>
      <c r="BU28" s="170"/>
      <c r="BV28" s="173" t="s">
        <v>1</v>
      </c>
      <c r="BW28" s="173"/>
      <c r="BX28" s="147"/>
      <c r="BY28" s="147"/>
      <c r="BZ28" s="147"/>
      <c r="CA28" s="147"/>
      <c r="CB28" s="147"/>
      <c r="CC28" s="147"/>
      <c r="CD28" s="147"/>
      <c r="CE28" s="147"/>
      <c r="CF28" s="148"/>
    </row>
    <row r="29" spans="1:84" ht="7.5" customHeight="1" x14ac:dyDescent="0.25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3"/>
      <c r="L29" s="173"/>
      <c r="M29" s="147"/>
      <c r="N29" s="147"/>
      <c r="O29" s="147"/>
      <c r="P29" s="147"/>
      <c r="Q29" s="147"/>
      <c r="R29" s="147"/>
      <c r="S29" s="147"/>
      <c r="T29" s="147"/>
      <c r="U29" s="148"/>
      <c r="V29" s="169"/>
      <c r="W29" s="170"/>
      <c r="X29" s="170"/>
      <c r="Y29" s="170"/>
      <c r="Z29" s="170"/>
      <c r="AA29" s="170"/>
      <c r="AB29" s="170"/>
      <c r="AC29" s="170"/>
      <c r="AD29" s="170"/>
      <c r="AE29" s="170"/>
      <c r="AF29" s="173"/>
      <c r="AG29" s="173"/>
      <c r="AH29" s="147"/>
      <c r="AI29" s="147"/>
      <c r="AJ29" s="147"/>
      <c r="AK29" s="147"/>
      <c r="AL29" s="147"/>
      <c r="AM29" s="147"/>
      <c r="AN29" s="147"/>
      <c r="AO29" s="147"/>
      <c r="AP29" s="148"/>
      <c r="AQ29" s="169"/>
      <c r="AR29" s="170"/>
      <c r="AS29" s="170"/>
      <c r="AT29" s="170"/>
      <c r="AU29" s="170"/>
      <c r="AV29" s="170"/>
      <c r="AW29" s="170"/>
      <c r="AX29" s="170"/>
      <c r="AY29" s="170"/>
      <c r="AZ29" s="170"/>
      <c r="BA29" s="173"/>
      <c r="BB29" s="173"/>
      <c r="BC29" s="147"/>
      <c r="BD29" s="147"/>
      <c r="BE29" s="147"/>
      <c r="BF29" s="147"/>
      <c r="BG29" s="147"/>
      <c r="BH29" s="147"/>
      <c r="BI29" s="147"/>
      <c r="BJ29" s="147"/>
      <c r="BK29" s="148"/>
      <c r="BL29" s="169"/>
      <c r="BM29" s="170"/>
      <c r="BN29" s="170"/>
      <c r="BO29" s="170"/>
      <c r="BP29" s="170"/>
      <c r="BQ29" s="170"/>
      <c r="BR29" s="170"/>
      <c r="BS29" s="170"/>
      <c r="BT29" s="170"/>
      <c r="BU29" s="170"/>
      <c r="BV29" s="173"/>
      <c r="BW29" s="173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7.5" customHeight="1" x14ac:dyDescent="0.25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73"/>
      <c r="M30" s="149"/>
      <c r="N30" s="149"/>
      <c r="O30" s="149"/>
      <c r="P30" s="149"/>
      <c r="Q30" s="149"/>
      <c r="R30" s="149"/>
      <c r="S30" s="149"/>
      <c r="T30" s="149"/>
      <c r="U30" s="150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  <c r="AG30" s="173"/>
      <c r="AH30" s="149"/>
      <c r="AI30" s="149"/>
      <c r="AJ30" s="149"/>
      <c r="AK30" s="149"/>
      <c r="AL30" s="149"/>
      <c r="AM30" s="149"/>
      <c r="AN30" s="149"/>
      <c r="AO30" s="149"/>
      <c r="AP30" s="150"/>
      <c r="AQ30" s="171"/>
      <c r="AR30" s="172"/>
      <c r="AS30" s="172"/>
      <c r="AT30" s="172"/>
      <c r="AU30" s="172"/>
      <c r="AV30" s="172"/>
      <c r="AW30" s="172"/>
      <c r="AX30" s="172"/>
      <c r="AY30" s="172"/>
      <c r="AZ30" s="172"/>
      <c r="BA30" s="173"/>
      <c r="BB30" s="173"/>
      <c r="BC30" s="149"/>
      <c r="BD30" s="149"/>
      <c r="BE30" s="149"/>
      <c r="BF30" s="149"/>
      <c r="BG30" s="149"/>
      <c r="BH30" s="149"/>
      <c r="BI30" s="149"/>
      <c r="BJ30" s="149"/>
      <c r="BK30" s="150"/>
      <c r="BL30" s="171"/>
      <c r="BM30" s="172"/>
      <c r="BN30" s="172"/>
      <c r="BO30" s="172"/>
      <c r="BP30" s="172"/>
      <c r="BQ30" s="172"/>
      <c r="BR30" s="172"/>
      <c r="BS30" s="172"/>
      <c r="BT30" s="172"/>
      <c r="BU30" s="172"/>
      <c r="BV30" s="173"/>
      <c r="BW30" s="173"/>
      <c r="BX30" s="149"/>
      <c r="BY30" s="149"/>
      <c r="BZ30" s="149"/>
      <c r="CA30" s="149"/>
      <c r="CB30" s="149"/>
      <c r="CC30" s="149"/>
      <c r="CD30" s="149"/>
      <c r="CE30" s="149"/>
      <c r="CF30" s="150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74">
        <f ca="1">NOW()</f>
        <v>44305.881530439816</v>
      </c>
      <c r="B33" s="175"/>
      <c r="C33" s="175"/>
      <c r="D33" s="175"/>
      <c r="E33" s="175"/>
      <c r="F33" s="175"/>
      <c r="G33" s="175"/>
      <c r="H33" s="24"/>
      <c r="I33" s="24"/>
      <c r="J33" s="12"/>
      <c r="K33" s="12"/>
      <c r="L33" s="12"/>
      <c r="M33" s="12"/>
      <c r="N33" s="12"/>
      <c r="O33" s="178"/>
      <c r="P33" s="178"/>
      <c r="Q33" s="178"/>
      <c r="R33" s="178"/>
      <c r="S33" s="178"/>
      <c r="T33" s="178"/>
      <c r="U33" s="178"/>
      <c r="V33" s="174">
        <f ca="1">NOW()</f>
        <v>44305.881530439816</v>
      </c>
      <c r="W33" s="175"/>
      <c r="X33" s="175"/>
      <c r="Y33" s="175"/>
      <c r="Z33" s="175"/>
      <c r="AA33" s="175"/>
      <c r="AB33" s="175"/>
      <c r="AC33" s="24"/>
      <c r="AD33" s="24"/>
      <c r="AE33" s="12"/>
      <c r="AF33" s="12"/>
      <c r="AG33" s="12"/>
      <c r="AH33" s="12"/>
      <c r="AI33" s="12"/>
      <c r="AJ33" s="178"/>
      <c r="AK33" s="178"/>
      <c r="AL33" s="178"/>
      <c r="AM33" s="178"/>
      <c r="AN33" s="178"/>
      <c r="AO33" s="178"/>
      <c r="AP33" s="179"/>
      <c r="AQ33" s="174">
        <f ca="1">NOW()</f>
        <v>44305.881530439816</v>
      </c>
      <c r="AR33" s="175"/>
      <c r="AS33" s="175"/>
      <c r="AT33" s="175"/>
      <c r="AU33" s="175"/>
      <c r="AV33" s="175"/>
      <c r="AW33" s="175"/>
      <c r="AX33" s="24"/>
      <c r="AY33" s="24"/>
      <c r="AZ33" s="12"/>
      <c r="BA33" s="12"/>
      <c r="BB33" s="12"/>
      <c r="BC33" s="12"/>
      <c r="BD33" s="12"/>
      <c r="BE33" s="178"/>
      <c r="BF33" s="178"/>
      <c r="BG33" s="178"/>
      <c r="BH33" s="178"/>
      <c r="BI33" s="178"/>
      <c r="BJ33" s="178"/>
      <c r="BK33" s="179"/>
      <c r="BL33" s="174">
        <f ca="1">NOW()</f>
        <v>44305.881530439816</v>
      </c>
      <c r="BM33" s="175"/>
      <c r="BN33" s="175"/>
      <c r="BO33" s="175"/>
      <c r="BP33" s="175"/>
      <c r="BQ33" s="175"/>
      <c r="BR33" s="175"/>
      <c r="BS33" s="24"/>
      <c r="BT33" s="24"/>
      <c r="BU33" s="12"/>
      <c r="BV33" s="12"/>
      <c r="BW33" s="12"/>
      <c r="BX33" s="12"/>
      <c r="BY33" s="12"/>
      <c r="BZ33" s="178"/>
      <c r="CA33" s="178"/>
      <c r="CB33" s="178"/>
      <c r="CC33" s="178"/>
      <c r="CD33" s="178"/>
      <c r="CE33" s="178"/>
      <c r="CF33" s="179"/>
    </row>
    <row r="34" spans="1:84" ht="7.5" customHeight="1" x14ac:dyDescent="0.3">
      <c r="A34" s="176"/>
      <c r="B34" s="177"/>
      <c r="C34" s="177"/>
      <c r="D34" s="177"/>
      <c r="E34" s="177"/>
      <c r="F34" s="177"/>
      <c r="G34" s="177"/>
      <c r="H34" s="26"/>
      <c r="I34" s="26"/>
      <c r="J34" s="27"/>
      <c r="K34" s="27"/>
      <c r="L34" s="27"/>
      <c r="M34" s="27"/>
      <c r="N34" s="27"/>
      <c r="O34" s="178"/>
      <c r="P34" s="178"/>
      <c r="Q34" s="178"/>
      <c r="R34" s="178"/>
      <c r="S34" s="178"/>
      <c r="T34" s="178"/>
      <c r="U34" s="178"/>
      <c r="V34" s="176"/>
      <c r="W34" s="177"/>
      <c r="X34" s="177"/>
      <c r="Y34" s="177"/>
      <c r="Z34" s="177"/>
      <c r="AA34" s="177"/>
      <c r="AB34" s="177"/>
      <c r="AC34" s="26"/>
      <c r="AD34" s="26"/>
      <c r="AE34" s="27"/>
      <c r="AF34" s="27"/>
      <c r="AG34" s="27"/>
      <c r="AH34" s="27"/>
      <c r="AI34" s="27"/>
      <c r="AJ34" s="178"/>
      <c r="AK34" s="178"/>
      <c r="AL34" s="178"/>
      <c r="AM34" s="178"/>
      <c r="AN34" s="178"/>
      <c r="AO34" s="178"/>
      <c r="AP34" s="179"/>
      <c r="AQ34" s="176"/>
      <c r="AR34" s="177"/>
      <c r="AS34" s="177"/>
      <c r="AT34" s="177"/>
      <c r="AU34" s="177"/>
      <c r="AV34" s="177"/>
      <c r="AW34" s="177"/>
      <c r="AX34" s="26"/>
      <c r="AY34" s="26"/>
      <c r="AZ34" s="27"/>
      <c r="BA34" s="27"/>
      <c r="BB34" s="27"/>
      <c r="BC34" s="27"/>
      <c r="BD34" s="27"/>
      <c r="BE34" s="178"/>
      <c r="BF34" s="178"/>
      <c r="BG34" s="178"/>
      <c r="BH34" s="178"/>
      <c r="BI34" s="178"/>
      <c r="BJ34" s="178"/>
      <c r="BK34" s="179"/>
      <c r="BL34" s="176"/>
      <c r="BM34" s="177"/>
      <c r="BN34" s="177"/>
      <c r="BO34" s="177"/>
      <c r="BP34" s="177"/>
      <c r="BQ34" s="177"/>
      <c r="BR34" s="177"/>
      <c r="BS34" s="26"/>
      <c r="BT34" s="26"/>
      <c r="BU34" s="27"/>
      <c r="BV34" s="27"/>
      <c r="BW34" s="27"/>
      <c r="BX34" s="27"/>
      <c r="BY34" s="27"/>
      <c r="BZ34" s="178"/>
      <c r="CA34" s="178"/>
      <c r="CB34" s="178"/>
      <c r="CC34" s="178"/>
      <c r="CD34" s="178"/>
      <c r="CE34" s="178"/>
      <c r="CF34" s="179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51" t="str">
        <f>Results!$A$1</f>
        <v>&gt;&gt;Tournament name&lt;&lt;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  <c r="V36" s="151" t="str">
        <f>Results!$A$1</f>
        <v>&gt;&gt;Tournament name&lt;&lt;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3"/>
      <c r="AQ36" s="151" t="str">
        <f>Results!$A$1</f>
        <v>&gt;&gt;Tournament name&lt;&lt;</v>
      </c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3"/>
      <c r="BL36" s="151" t="str">
        <f>Results!$A$1</f>
        <v>&gt;&gt;Tournament name&lt;&lt;</v>
      </c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3"/>
    </row>
    <row r="37" spans="1:84" ht="7.5" customHeight="1" x14ac:dyDescent="0.25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  <c r="V37" s="151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  <c r="AQ37" s="151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3"/>
      <c r="BL37" s="151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3"/>
    </row>
    <row r="38" spans="1:84" ht="7.5" customHeight="1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3"/>
      <c r="V38" s="151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3"/>
      <c r="AQ38" s="151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3"/>
      <c r="BL38" s="151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3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54" t="s">
        <v>40</v>
      </c>
      <c r="B40" s="155"/>
      <c r="C40" s="155"/>
      <c r="D40" s="155"/>
      <c r="E40" s="155"/>
      <c r="F40" s="155"/>
      <c r="G40" s="155"/>
      <c r="H40" s="155"/>
      <c r="I40" s="155"/>
      <c r="J40" s="9"/>
      <c r="K40" s="9"/>
      <c r="L40" s="10"/>
      <c r="M40" s="9"/>
      <c r="N40" s="155" t="s">
        <v>41</v>
      </c>
      <c r="O40" s="155"/>
      <c r="P40" s="155"/>
      <c r="Q40" s="155"/>
      <c r="R40" s="155"/>
      <c r="S40" s="155"/>
      <c r="T40" s="155"/>
      <c r="U40" s="158"/>
      <c r="V40" s="154" t="s">
        <v>40</v>
      </c>
      <c r="W40" s="155"/>
      <c r="X40" s="155"/>
      <c r="Y40" s="155"/>
      <c r="Z40" s="155"/>
      <c r="AA40" s="155"/>
      <c r="AB40" s="155"/>
      <c r="AC40" s="155"/>
      <c r="AD40" s="155"/>
      <c r="AE40" s="9"/>
      <c r="AF40" s="9"/>
      <c r="AG40" s="10"/>
      <c r="AH40" s="9"/>
      <c r="AI40" s="155" t="s">
        <v>42</v>
      </c>
      <c r="AJ40" s="155"/>
      <c r="AK40" s="155"/>
      <c r="AL40" s="155"/>
      <c r="AM40" s="155"/>
      <c r="AN40" s="155"/>
      <c r="AO40" s="155"/>
      <c r="AP40" s="158"/>
      <c r="AQ40" s="154" t="s">
        <v>43</v>
      </c>
      <c r="AR40" s="155"/>
      <c r="AS40" s="155"/>
      <c r="AT40" s="155"/>
      <c r="AU40" s="155"/>
      <c r="AV40" s="155"/>
      <c r="AW40" s="155"/>
      <c r="AX40" s="155"/>
      <c r="AY40" s="155"/>
      <c r="AZ40" s="9"/>
      <c r="BA40" s="9"/>
      <c r="BB40" s="10"/>
      <c r="BC40" s="9"/>
      <c r="BD40" s="155" t="s">
        <v>39</v>
      </c>
      <c r="BE40" s="155"/>
      <c r="BF40" s="155"/>
      <c r="BG40" s="155"/>
      <c r="BH40" s="155"/>
      <c r="BI40" s="155"/>
      <c r="BJ40" s="155"/>
      <c r="BK40" s="158"/>
      <c r="BL40" s="154" t="s">
        <v>43</v>
      </c>
      <c r="BM40" s="155"/>
      <c r="BN40" s="155"/>
      <c r="BO40" s="155"/>
      <c r="BP40" s="155"/>
      <c r="BQ40" s="155"/>
      <c r="BR40" s="155"/>
      <c r="BS40" s="155"/>
      <c r="BT40" s="155"/>
      <c r="BU40" s="9"/>
      <c r="BV40" s="9"/>
      <c r="BW40" s="10"/>
      <c r="BX40" s="9"/>
      <c r="BY40" s="155" t="s">
        <v>41</v>
      </c>
      <c r="BZ40" s="155"/>
      <c r="CA40" s="155"/>
      <c r="CB40" s="155"/>
      <c r="CC40" s="155"/>
      <c r="CD40" s="155"/>
      <c r="CE40" s="155"/>
      <c r="CF40" s="158"/>
    </row>
    <row r="41" spans="1:84" ht="7.5" customHeight="1" x14ac:dyDescent="0.25">
      <c r="A41" s="156"/>
      <c r="B41" s="157"/>
      <c r="C41" s="157"/>
      <c r="D41" s="157"/>
      <c r="E41" s="157"/>
      <c r="F41" s="157"/>
      <c r="G41" s="157"/>
      <c r="H41" s="157"/>
      <c r="I41" s="157"/>
      <c r="J41" s="9"/>
      <c r="K41" s="9"/>
      <c r="L41" s="9"/>
      <c r="M41" s="9"/>
      <c r="N41" s="157"/>
      <c r="O41" s="157"/>
      <c r="P41" s="157"/>
      <c r="Q41" s="157"/>
      <c r="R41" s="157"/>
      <c r="S41" s="157"/>
      <c r="T41" s="157"/>
      <c r="U41" s="159"/>
      <c r="V41" s="156"/>
      <c r="W41" s="157"/>
      <c r="X41" s="157"/>
      <c r="Y41" s="157"/>
      <c r="Z41" s="157"/>
      <c r="AA41" s="157"/>
      <c r="AB41" s="157"/>
      <c r="AC41" s="157"/>
      <c r="AD41" s="157"/>
      <c r="AE41" s="9"/>
      <c r="AF41" s="9"/>
      <c r="AG41" s="9"/>
      <c r="AH41" s="9"/>
      <c r="AI41" s="157"/>
      <c r="AJ41" s="157"/>
      <c r="AK41" s="157"/>
      <c r="AL41" s="157"/>
      <c r="AM41" s="157"/>
      <c r="AN41" s="157"/>
      <c r="AO41" s="157"/>
      <c r="AP41" s="159"/>
      <c r="AQ41" s="156"/>
      <c r="AR41" s="157"/>
      <c r="AS41" s="157"/>
      <c r="AT41" s="157"/>
      <c r="AU41" s="157"/>
      <c r="AV41" s="157"/>
      <c r="AW41" s="157"/>
      <c r="AX41" s="157"/>
      <c r="AY41" s="157"/>
      <c r="AZ41" s="9"/>
      <c r="BA41" s="9"/>
      <c r="BB41" s="9"/>
      <c r="BC41" s="9"/>
      <c r="BD41" s="157"/>
      <c r="BE41" s="157"/>
      <c r="BF41" s="157"/>
      <c r="BG41" s="157"/>
      <c r="BH41" s="157"/>
      <c r="BI41" s="157"/>
      <c r="BJ41" s="157"/>
      <c r="BK41" s="159"/>
      <c r="BL41" s="156"/>
      <c r="BM41" s="157"/>
      <c r="BN41" s="157"/>
      <c r="BO41" s="157"/>
      <c r="BP41" s="157"/>
      <c r="BQ41" s="157"/>
      <c r="BR41" s="157"/>
      <c r="BS41" s="157"/>
      <c r="BT41" s="157"/>
      <c r="BU41" s="9"/>
      <c r="BV41" s="9"/>
      <c r="BW41" s="9"/>
      <c r="BX41" s="9"/>
      <c r="BY41" s="157"/>
      <c r="BZ41" s="157"/>
      <c r="CA41" s="157"/>
      <c r="CB41" s="157"/>
      <c r="CC41" s="157"/>
      <c r="CD41" s="157"/>
      <c r="CE41" s="157"/>
      <c r="CF41" s="159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82">
        <v>6</v>
      </c>
      <c r="I43" s="182"/>
      <c r="J43" s="182"/>
      <c r="K43" s="140" t="s">
        <v>1</v>
      </c>
      <c r="L43" s="182">
        <v>4</v>
      </c>
      <c r="M43" s="182"/>
      <c r="N43" s="182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82">
        <v>1</v>
      </c>
      <c r="AD43" s="182"/>
      <c r="AE43" s="182"/>
      <c r="AF43" s="140" t="s">
        <v>1</v>
      </c>
      <c r="AG43" s="182">
        <v>2</v>
      </c>
      <c r="AH43" s="182"/>
      <c r="AI43" s="182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82">
        <v>2</v>
      </c>
      <c r="AY43" s="182"/>
      <c r="AZ43" s="182"/>
      <c r="BA43" s="140" t="s">
        <v>1</v>
      </c>
      <c r="BB43" s="182">
        <v>6</v>
      </c>
      <c r="BC43" s="182"/>
      <c r="BD43" s="182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82">
        <v>3</v>
      </c>
      <c r="BT43" s="182"/>
      <c r="BU43" s="182"/>
      <c r="BV43" s="140" t="s">
        <v>1</v>
      </c>
      <c r="BW43" s="182">
        <v>1</v>
      </c>
      <c r="BX43" s="182"/>
      <c r="BY43" s="182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83"/>
      <c r="I44" s="183"/>
      <c r="J44" s="183"/>
      <c r="K44" s="141"/>
      <c r="L44" s="183"/>
      <c r="M44" s="183"/>
      <c r="N44" s="183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83"/>
      <c r="AD44" s="183"/>
      <c r="AE44" s="183"/>
      <c r="AF44" s="141"/>
      <c r="AG44" s="183"/>
      <c r="AH44" s="183"/>
      <c r="AI44" s="183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83"/>
      <c r="AY44" s="183"/>
      <c r="AZ44" s="183"/>
      <c r="BA44" s="141"/>
      <c r="BB44" s="183"/>
      <c r="BC44" s="183"/>
      <c r="BD44" s="183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83"/>
      <c r="BT44" s="183"/>
      <c r="BU44" s="183"/>
      <c r="BV44" s="141"/>
      <c r="BW44" s="183"/>
      <c r="BX44" s="183"/>
      <c r="BY44" s="183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191" customFormat="1" ht="7.5" customHeight="1" x14ac:dyDescent="0.25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90"/>
      <c r="V46" s="188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90"/>
      <c r="AQ46" s="188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90"/>
      <c r="BL46" s="188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90"/>
    </row>
    <row r="47" spans="1:84" s="191" customFormat="1" ht="7.5" customHeight="1" x14ac:dyDescent="0.25">
      <c r="A47" s="192" t="str">
        <f>Results!B15</f>
        <v>FREE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>
        <f>Results!B11</f>
        <v>0</v>
      </c>
      <c r="M47" s="193"/>
      <c r="N47" s="193"/>
      <c r="O47" s="193"/>
      <c r="P47" s="193"/>
      <c r="Q47" s="193"/>
      <c r="R47" s="193"/>
      <c r="S47" s="193"/>
      <c r="T47" s="193"/>
      <c r="U47" s="194"/>
      <c r="V47" s="192">
        <f>Results!B5</f>
        <v>0</v>
      </c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>
        <f>Results!B7</f>
        <v>0</v>
      </c>
      <c r="AH47" s="193"/>
      <c r="AI47" s="193"/>
      <c r="AJ47" s="193"/>
      <c r="AK47" s="193"/>
      <c r="AL47" s="193"/>
      <c r="AM47" s="193"/>
      <c r="AN47" s="193"/>
      <c r="AO47" s="193"/>
      <c r="AP47" s="194"/>
      <c r="AQ47" s="192">
        <f>Results!B7</f>
        <v>0</v>
      </c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 t="str">
        <f>Results!B15</f>
        <v>FREE</v>
      </c>
      <c r="BC47" s="193"/>
      <c r="BD47" s="193"/>
      <c r="BE47" s="193"/>
      <c r="BF47" s="193"/>
      <c r="BG47" s="193"/>
      <c r="BH47" s="193"/>
      <c r="BI47" s="193"/>
      <c r="BJ47" s="193"/>
      <c r="BK47" s="194"/>
      <c r="BL47" s="192">
        <f>Results!B9</f>
        <v>0</v>
      </c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>
        <f>Results!B5</f>
        <v>0</v>
      </c>
      <c r="BX47" s="193"/>
      <c r="BY47" s="193"/>
      <c r="BZ47" s="193"/>
      <c r="CA47" s="193"/>
      <c r="CB47" s="193"/>
      <c r="CC47" s="193"/>
      <c r="CD47" s="193"/>
      <c r="CE47" s="193"/>
      <c r="CF47" s="194"/>
    </row>
    <row r="48" spans="1:84" s="191" customFormat="1" ht="7.5" customHeight="1" x14ac:dyDescent="0.25">
      <c r="A48" s="195"/>
      <c r="B48" s="196"/>
      <c r="C48" s="196"/>
      <c r="D48" s="196"/>
      <c r="E48" s="196"/>
      <c r="F48" s="196"/>
      <c r="G48" s="196"/>
      <c r="H48" s="196"/>
      <c r="I48" s="196"/>
      <c r="J48" s="196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4"/>
      <c r="V48" s="195"/>
      <c r="W48" s="196"/>
      <c r="X48" s="196"/>
      <c r="Y48" s="196"/>
      <c r="Z48" s="196"/>
      <c r="AA48" s="196"/>
      <c r="AB48" s="196"/>
      <c r="AC48" s="196"/>
      <c r="AD48" s="196"/>
      <c r="AE48" s="196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4"/>
      <c r="AQ48" s="195"/>
      <c r="AR48" s="196"/>
      <c r="AS48" s="196"/>
      <c r="AT48" s="196"/>
      <c r="AU48" s="196"/>
      <c r="AV48" s="196"/>
      <c r="AW48" s="196"/>
      <c r="AX48" s="196"/>
      <c r="AY48" s="196"/>
      <c r="AZ48" s="196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4"/>
      <c r="BL48" s="195"/>
      <c r="BM48" s="196"/>
      <c r="BN48" s="196"/>
      <c r="BO48" s="196"/>
      <c r="BP48" s="196"/>
      <c r="BQ48" s="196"/>
      <c r="BR48" s="196"/>
      <c r="BS48" s="196"/>
      <c r="BT48" s="196"/>
      <c r="BU48" s="196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4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42" t="s">
        <v>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6">
        <v>1</v>
      </c>
      <c r="L50" s="146"/>
      <c r="M50" s="147"/>
      <c r="N50" s="147"/>
      <c r="O50" s="147"/>
      <c r="P50" s="147"/>
      <c r="Q50" s="147"/>
      <c r="R50" s="147"/>
      <c r="S50" s="147"/>
      <c r="T50" s="147"/>
      <c r="U50" s="148"/>
      <c r="V50" s="142" t="s">
        <v>5</v>
      </c>
      <c r="W50" s="143"/>
      <c r="X50" s="143"/>
      <c r="Y50" s="143"/>
      <c r="Z50" s="143"/>
      <c r="AA50" s="143"/>
      <c r="AB50" s="143"/>
      <c r="AC50" s="143"/>
      <c r="AD50" s="143"/>
      <c r="AE50" s="143"/>
      <c r="AF50" s="146">
        <v>1</v>
      </c>
      <c r="AG50" s="146"/>
      <c r="AH50" s="147"/>
      <c r="AI50" s="147"/>
      <c r="AJ50" s="147"/>
      <c r="AK50" s="147"/>
      <c r="AL50" s="147"/>
      <c r="AM50" s="147"/>
      <c r="AN50" s="147"/>
      <c r="AO50" s="147"/>
      <c r="AP50" s="148"/>
      <c r="AQ50" s="142" t="s">
        <v>5</v>
      </c>
      <c r="AR50" s="143"/>
      <c r="AS50" s="143"/>
      <c r="AT50" s="143"/>
      <c r="AU50" s="143"/>
      <c r="AV50" s="143"/>
      <c r="AW50" s="143"/>
      <c r="AX50" s="143"/>
      <c r="AY50" s="143"/>
      <c r="AZ50" s="143"/>
      <c r="BA50" s="146">
        <v>1</v>
      </c>
      <c r="BB50" s="146"/>
      <c r="BC50" s="147"/>
      <c r="BD50" s="147"/>
      <c r="BE50" s="147"/>
      <c r="BF50" s="147"/>
      <c r="BG50" s="147"/>
      <c r="BH50" s="147"/>
      <c r="BI50" s="147"/>
      <c r="BJ50" s="147"/>
      <c r="BK50" s="148"/>
      <c r="BL50" s="142" t="s">
        <v>5</v>
      </c>
      <c r="BM50" s="143"/>
      <c r="BN50" s="143"/>
      <c r="BO50" s="143"/>
      <c r="BP50" s="143"/>
      <c r="BQ50" s="143"/>
      <c r="BR50" s="143"/>
      <c r="BS50" s="143"/>
      <c r="BT50" s="143"/>
      <c r="BU50" s="143"/>
      <c r="BV50" s="146">
        <v>1</v>
      </c>
      <c r="BW50" s="146"/>
      <c r="BX50" s="147"/>
      <c r="BY50" s="147"/>
      <c r="BZ50" s="147"/>
      <c r="CA50" s="147"/>
      <c r="CB50" s="147"/>
      <c r="CC50" s="147"/>
      <c r="CD50" s="147"/>
      <c r="CE50" s="147"/>
      <c r="CF50" s="148"/>
    </row>
    <row r="51" spans="1:84" ht="7.5" customHeight="1" x14ac:dyDescent="0.2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6"/>
      <c r="L51" s="146"/>
      <c r="M51" s="147"/>
      <c r="N51" s="147"/>
      <c r="O51" s="147"/>
      <c r="P51" s="147"/>
      <c r="Q51" s="147"/>
      <c r="R51" s="147"/>
      <c r="S51" s="147"/>
      <c r="T51" s="147"/>
      <c r="U51" s="148"/>
      <c r="V51" s="142"/>
      <c r="W51" s="143"/>
      <c r="X51" s="143"/>
      <c r="Y51" s="143"/>
      <c r="Z51" s="143"/>
      <c r="AA51" s="143"/>
      <c r="AB51" s="143"/>
      <c r="AC51" s="143"/>
      <c r="AD51" s="143"/>
      <c r="AE51" s="143"/>
      <c r="AF51" s="146"/>
      <c r="AG51" s="146"/>
      <c r="AH51" s="147"/>
      <c r="AI51" s="147"/>
      <c r="AJ51" s="147"/>
      <c r="AK51" s="147"/>
      <c r="AL51" s="147"/>
      <c r="AM51" s="147"/>
      <c r="AN51" s="147"/>
      <c r="AO51" s="147"/>
      <c r="AP51" s="148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6"/>
      <c r="BB51" s="146"/>
      <c r="BC51" s="147"/>
      <c r="BD51" s="147"/>
      <c r="BE51" s="147"/>
      <c r="BF51" s="147"/>
      <c r="BG51" s="147"/>
      <c r="BH51" s="147"/>
      <c r="BI51" s="147"/>
      <c r="BJ51" s="147"/>
      <c r="BK51" s="148"/>
      <c r="BL51" s="142"/>
      <c r="BM51" s="143"/>
      <c r="BN51" s="143"/>
      <c r="BO51" s="143"/>
      <c r="BP51" s="143"/>
      <c r="BQ51" s="143"/>
      <c r="BR51" s="143"/>
      <c r="BS51" s="143"/>
      <c r="BT51" s="143"/>
      <c r="BU51" s="143"/>
      <c r="BV51" s="146"/>
      <c r="BW51" s="146"/>
      <c r="BX51" s="147"/>
      <c r="BY51" s="147"/>
      <c r="BZ51" s="147"/>
      <c r="CA51" s="147"/>
      <c r="CB51" s="147"/>
      <c r="CC51" s="147"/>
      <c r="CD51" s="147"/>
      <c r="CE51" s="147"/>
      <c r="CF51" s="148"/>
    </row>
    <row r="52" spans="1:84" ht="7.5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6"/>
      <c r="L52" s="146"/>
      <c r="M52" s="149"/>
      <c r="N52" s="149"/>
      <c r="O52" s="149"/>
      <c r="P52" s="149"/>
      <c r="Q52" s="149"/>
      <c r="R52" s="149"/>
      <c r="S52" s="149"/>
      <c r="T52" s="149"/>
      <c r="U52" s="150"/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6"/>
      <c r="AG52" s="146"/>
      <c r="AH52" s="149"/>
      <c r="AI52" s="149"/>
      <c r="AJ52" s="149"/>
      <c r="AK52" s="149"/>
      <c r="AL52" s="149"/>
      <c r="AM52" s="149"/>
      <c r="AN52" s="149"/>
      <c r="AO52" s="149"/>
      <c r="AP52" s="150"/>
      <c r="AQ52" s="144"/>
      <c r="AR52" s="145"/>
      <c r="AS52" s="145"/>
      <c r="AT52" s="145"/>
      <c r="AU52" s="145"/>
      <c r="AV52" s="145"/>
      <c r="AW52" s="145"/>
      <c r="AX52" s="145"/>
      <c r="AY52" s="145"/>
      <c r="AZ52" s="145"/>
      <c r="BA52" s="146"/>
      <c r="BB52" s="146"/>
      <c r="BC52" s="149"/>
      <c r="BD52" s="149"/>
      <c r="BE52" s="149"/>
      <c r="BF52" s="149"/>
      <c r="BG52" s="149"/>
      <c r="BH52" s="149"/>
      <c r="BI52" s="149"/>
      <c r="BJ52" s="149"/>
      <c r="BK52" s="150"/>
      <c r="BL52" s="144"/>
      <c r="BM52" s="145"/>
      <c r="BN52" s="145"/>
      <c r="BO52" s="145"/>
      <c r="BP52" s="145"/>
      <c r="BQ52" s="145"/>
      <c r="BR52" s="145"/>
      <c r="BS52" s="145"/>
      <c r="BT52" s="145"/>
      <c r="BU52" s="145"/>
      <c r="BV52" s="146"/>
      <c r="BW52" s="146"/>
      <c r="BX52" s="149"/>
      <c r="BY52" s="149"/>
      <c r="BZ52" s="149"/>
      <c r="CA52" s="149"/>
      <c r="CB52" s="149"/>
      <c r="CC52" s="149"/>
      <c r="CD52" s="149"/>
      <c r="CE52" s="149"/>
      <c r="CF52" s="150"/>
    </row>
    <row r="53" spans="1:84" s="29" customFormat="1" ht="7.5" customHeight="1" x14ac:dyDescent="0.25">
      <c r="A53" s="160"/>
      <c r="B53" s="146"/>
      <c r="C53" s="146"/>
      <c r="D53" s="146"/>
      <c r="E53" s="146"/>
      <c r="F53" s="146"/>
      <c r="G53" s="146"/>
      <c r="H53" s="146"/>
      <c r="I53" s="146"/>
      <c r="J53" s="146"/>
      <c r="K53" s="146">
        <v>2</v>
      </c>
      <c r="L53" s="146"/>
      <c r="M53" s="143" t="s">
        <v>5</v>
      </c>
      <c r="N53" s="143"/>
      <c r="O53" s="143"/>
      <c r="P53" s="143"/>
      <c r="Q53" s="143"/>
      <c r="R53" s="143"/>
      <c r="S53" s="143"/>
      <c r="T53" s="143"/>
      <c r="U53" s="163"/>
      <c r="V53" s="160"/>
      <c r="W53" s="146"/>
      <c r="X53" s="146"/>
      <c r="Y53" s="146"/>
      <c r="Z53" s="146"/>
      <c r="AA53" s="146"/>
      <c r="AB53" s="146"/>
      <c r="AC53" s="146"/>
      <c r="AD53" s="146"/>
      <c r="AE53" s="146"/>
      <c r="AF53" s="146">
        <v>2</v>
      </c>
      <c r="AG53" s="146"/>
      <c r="AH53" s="143" t="s">
        <v>5</v>
      </c>
      <c r="AI53" s="143"/>
      <c r="AJ53" s="143"/>
      <c r="AK53" s="143"/>
      <c r="AL53" s="143"/>
      <c r="AM53" s="143"/>
      <c r="AN53" s="143"/>
      <c r="AO53" s="143"/>
      <c r="AP53" s="163"/>
      <c r="AQ53" s="160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>
        <v>2</v>
      </c>
      <c r="BB53" s="146"/>
      <c r="BC53" s="143" t="s">
        <v>5</v>
      </c>
      <c r="BD53" s="143"/>
      <c r="BE53" s="143"/>
      <c r="BF53" s="143"/>
      <c r="BG53" s="143"/>
      <c r="BH53" s="143"/>
      <c r="BI53" s="143"/>
      <c r="BJ53" s="143"/>
      <c r="BK53" s="163"/>
      <c r="BL53" s="160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>
        <v>2</v>
      </c>
      <c r="BW53" s="146"/>
      <c r="BX53" s="143" t="s">
        <v>5</v>
      </c>
      <c r="BY53" s="143"/>
      <c r="BZ53" s="143"/>
      <c r="CA53" s="143"/>
      <c r="CB53" s="143"/>
      <c r="CC53" s="143"/>
      <c r="CD53" s="143"/>
      <c r="CE53" s="143"/>
      <c r="CF53" s="163"/>
    </row>
    <row r="54" spans="1:84" s="1" customFormat="1" ht="7.5" customHeight="1" x14ac:dyDescent="0.4">
      <c r="A54" s="16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3"/>
      <c r="N54" s="143"/>
      <c r="O54" s="143"/>
      <c r="P54" s="143"/>
      <c r="Q54" s="143"/>
      <c r="R54" s="143"/>
      <c r="S54" s="143"/>
      <c r="T54" s="143"/>
      <c r="U54" s="163"/>
      <c r="V54" s="160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3"/>
      <c r="AI54" s="143"/>
      <c r="AJ54" s="143"/>
      <c r="AK54" s="143"/>
      <c r="AL54" s="143"/>
      <c r="AM54" s="143"/>
      <c r="AN54" s="143"/>
      <c r="AO54" s="143"/>
      <c r="AP54" s="163"/>
      <c r="AQ54" s="160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3"/>
      <c r="BD54" s="143"/>
      <c r="BE54" s="143"/>
      <c r="BF54" s="143"/>
      <c r="BG54" s="143"/>
      <c r="BH54" s="143"/>
      <c r="BI54" s="143"/>
      <c r="BJ54" s="143"/>
      <c r="BK54" s="163"/>
      <c r="BL54" s="160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3"/>
      <c r="BY54" s="143"/>
      <c r="BZ54" s="143"/>
      <c r="CA54" s="143"/>
      <c r="CB54" s="143"/>
      <c r="CC54" s="143"/>
      <c r="CD54" s="143"/>
      <c r="CE54" s="143"/>
      <c r="CF54" s="163"/>
    </row>
    <row r="55" spans="1:84" ht="7.5" customHeight="1" x14ac:dyDescent="0.25">
      <c r="A55" s="161"/>
      <c r="B55" s="162"/>
      <c r="C55" s="162"/>
      <c r="D55" s="162"/>
      <c r="E55" s="162"/>
      <c r="F55" s="162"/>
      <c r="G55" s="162"/>
      <c r="H55" s="162"/>
      <c r="I55" s="162"/>
      <c r="J55" s="162"/>
      <c r="K55" s="146"/>
      <c r="L55" s="146"/>
      <c r="M55" s="145"/>
      <c r="N55" s="145"/>
      <c r="O55" s="145"/>
      <c r="P55" s="145"/>
      <c r="Q55" s="145"/>
      <c r="R55" s="145"/>
      <c r="S55" s="145"/>
      <c r="T55" s="145"/>
      <c r="U55" s="164"/>
      <c r="V55" s="161"/>
      <c r="W55" s="162"/>
      <c r="X55" s="162"/>
      <c r="Y55" s="162"/>
      <c r="Z55" s="162"/>
      <c r="AA55" s="162"/>
      <c r="AB55" s="162"/>
      <c r="AC55" s="162"/>
      <c r="AD55" s="162"/>
      <c r="AE55" s="162"/>
      <c r="AF55" s="146"/>
      <c r="AG55" s="146"/>
      <c r="AH55" s="145"/>
      <c r="AI55" s="145"/>
      <c r="AJ55" s="145"/>
      <c r="AK55" s="145"/>
      <c r="AL55" s="145"/>
      <c r="AM55" s="145"/>
      <c r="AN55" s="145"/>
      <c r="AO55" s="145"/>
      <c r="AP55" s="164"/>
      <c r="AQ55" s="161"/>
      <c r="AR55" s="162"/>
      <c r="AS55" s="162"/>
      <c r="AT55" s="162"/>
      <c r="AU55" s="162"/>
      <c r="AV55" s="162"/>
      <c r="AW55" s="162"/>
      <c r="AX55" s="162"/>
      <c r="AY55" s="162"/>
      <c r="AZ55" s="162"/>
      <c r="BA55" s="146"/>
      <c r="BB55" s="146"/>
      <c r="BC55" s="145"/>
      <c r="BD55" s="145"/>
      <c r="BE55" s="145"/>
      <c r="BF55" s="145"/>
      <c r="BG55" s="145"/>
      <c r="BH55" s="145"/>
      <c r="BI55" s="145"/>
      <c r="BJ55" s="145"/>
      <c r="BK55" s="164"/>
      <c r="BL55" s="161"/>
      <c r="BM55" s="162"/>
      <c r="BN55" s="162"/>
      <c r="BO55" s="162"/>
      <c r="BP55" s="162"/>
      <c r="BQ55" s="162"/>
      <c r="BR55" s="162"/>
      <c r="BS55" s="162"/>
      <c r="BT55" s="162"/>
      <c r="BU55" s="162"/>
      <c r="BV55" s="146"/>
      <c r="BW55" s="146"/>
      <c r="BX55" s="145"/>
      <c r="BY55" s="145"/>
      <c r="BZ55" s="145"/>
      <c r="CA55" s="145"/>
      <c r="CB55" s="145"/>
      <c r="CC55" s="145"/>
      <c r="CD55" s="145"/>
      <c r="CE55" s="145"/>
      <c r="CF55" s="164"/>
    </row>
    <row r="56" spans="1:84" ht="7.5" customHeight="1" x14ac:dyDescent="0.25">
      <c r="A56" s="142" t="s">
        <v>5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6">
        <v>3</v>
      </c>
      <c r="L56" s="146"/>
      <c r="M56" s="146"/>
      <c r="N56" s="146"/>
      <c r="O56" s="146"/>
      <c r="P56" s="146"/>
      <c r="Q56" s="146"/>
      <c r="R56" s="146"/>
      <c r="S56" s="146"/>
      <c r="T56" s="146"/>
      <c r="U56" s="165"/>
      <c r="V56" s="142" t="s">
        <v>5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6">
        <v>3</v>
      </c>
      <c r="AG56" s="146"/>
      <c r="AH56" s="146"/>
      <c r="AI56" s="146"/>
      <c r="AJ56" s="146"/>
      <c r="AK56" s="146"/>
      <c r="AL56" s="146"/>
      <c r="AM56" s="146"/>
      <c r="AN56" s="146"/>
      <c r="AO56" s="146"/>
      <c r="AP56" s="165"/>
      <c r="AQ56" s="142" t="s">
        <v>5</v>
      </c>
      <c r="AR56" s="143"/>
      <c r="AS56" s="143"/>
      <c r="AT56" s="143"/>
      <c r="AU56" s="143"/>
      <c r="AV56" s="143"/>
      <c r="AW56" s="143"/>
      <c r="AX56" s="143"/>
      <c r="AY56" s="143"/>
      <c r="AZ56" s="143"/>
      <c r="BA56" s="146">
        <v>3</v>
      </c>
      <c r="BB56" s="146"/>
      <c r="BC56" s="146"/>
      <c r="BD56" s="146"/>
      <c r="BE56" s="146"/>
      <c r="BF56" s="146"/>
      <c r="BG56" s="146"/>
      <c r="BH56" s="146"/>
      <c r="BI56" s="146"/>
      <c r="BJ56" s="146"/>
      <c r="BK56" s="165"/>
      <c r="BL56" s="142" t="s">
        <v>5</v>
      </c>
      <c r="BM56" s="143"/>
      <c r="BN56" s="143"/>
      <c r="BO56" s="143"/>
      <c r="BP56" s="143"/>
      <c r="BQ56" s="143"/>
      <c r="BR56" s="143"/>
      <c r="BS56" s="143"/>
      <c r="BT56" s="143"/>
      <c r="BU56" s="143"/>
      <c r="BV56" s="146">
        <v>3</v>
      </c>
      <c r="BW56" s="146"/>
      <c r="BX56" s="146"/>
      <c r="BY56" s="146"/>
      <c r="BZ56" s="146"/>
      <c r="CA56" s="146"/>
      <c r="CB56" s="146"/>
      <c r="CC56" s="146"/>
      <c r="CD56" s="146"/>
      <c r="CE56" s="146"/>
      <c r="CF56" s="165"/>
    </row>
    <row r="57" spans="1:84" ht="7.5" customHeight="1" x14ac:dyDescent="0.25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65"/>
      <c r="V57" s="142"/>
      <c r="W57" s="143"/>
      <c r="X57" s="143"/>
      <c r="Y57" s="143"/>
      <c r="Z57" s="143"/>
      <c r="AA57" s="143"/>
      <c r="AB57" s="143"/>
      <c r="AC57" s="143"/>
      <c r="AD57" s="143"/>
      <c r="AE57" s="143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65"/>
      <c r="AQ57" s="142"/>
      <c r="AR57" s="143"/>
      <c r="AS57" s="143"/>
      <c r="AT57" s="143"/>
      <c r="AU57" s="143"/>
      <c r="AV57" s="143"/>
      <c r="AW57" s="143"/>
      <c r="AX57" s="143"/>
      <c r="AY57" s="143"/>
      <c r="AZ57" s="143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65"/>
      <c r="BL57" s="142"/>
      <c r="BM57" s="143"/>
      <c r="BN57" s="143"/>
      <c r="BO57" s="143"/>
      <c r="BP57" s="143"/>
      <c r="BQ57" s="143"/>
      <c r="BR57" s="143"/>
      <c r="BS57" s="143"/>
      <c r="BT57" s="143"/>
      <c r="BU57" s="143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65"/>
    </row>
    <row r="58" spans="1:84" ht="7.5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6"/>
      <c r="L58" s="146"/>
      <c r="M58" s="162"/>
      <c r="N58" s="162"/>
      <c r="O58" s="162"/>
      <c r="P58" s="162"/>
      <c r="Q58" s="162"/>
      <c r="R58" s="162"/>
      <c r="S58" s="162"/>
      <c r="T58" s="162"/>
      <c r="U58" s="166"/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6"/>
      <c r="AG58" s="146"/>
      <c r="AH58" s="162"/>
      <c r="AI58" s="162"/>
      <c r="AJ58" s="162"/>
      <c r="AK58" s="162"/>
      <c r="AL58" s="162"/>
      <c r="AM58" s="162"/>
      <c r="AN58" s="162"/>
      <c r="AO58" s="162"/>
      <c r="AP58" s="166"/>
      <c r="AQ58" s="144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  <c r="BB58" s="146"/>
      <c r="BC58" s="162"/>
      <c r="BD58" s="162"/>
      <c r="BE58" s="162"/>
      <c r="BF58" s="162"/>
      <c r="BG58" s="162"/>
      <c r="BH58" s="162"/>
      <c r="BI58" s="162"/>
      <c r="BJ58" s="162"/>
      <c r="BK58" s="166"/>
      <c r="BL58" s="144"/>
      <c r="BM58" s="145"/>
      <c r="BN58" s="145"/>
      <c r="BO58" s="145"/>
      <c r="BP58" s="145"/>
      <c r="BQ58" s="145"/>
      <c r="BR58" s="145"/>
      <c r="BS58" s="145"/>
      <c r="BT58" s="145"/>
      <c r="BU58" s="145"/>
      <c r="BV58" s="146"/>
      <c r="BW58" s="146"/>
      <c r="BX58" s="162"/>
      <c r="BY58" s="162"/>
      <c r="BZ58" s="162"/>
      <c r="CA58" s="162"/>
      <c r="CB58" s="162"/>
      <c r="CC58" s="162"/>
      <c r="CD58" s="162"/>
      <c r="CE58" s="162"/>
      <c r="CF58" s="166"/>
    </row>
    <row r="59" spans="1:84" ht="7.5" customHeight="1" x14ac:dyDescent="0.25">
      <c r="A59" s="160"/>
      <c r="B59" s="146"/>
      <c r="C59" s="146"/>
      <c r="D59" s="146"/>
      <c r="E59" s="146"/>
      <c r="F59" s="146"/>
      <c r="G59" s="146"/>
      <c r="H59" s="146"/>
      <c r="I59" s="146"/>
      <c r="J59" s="146"/>
      <c r="K59" s="146">
        <v>4</v>
      </c>
      <c r="L59" s="146"/>
      <c r="M59" s="143" t="s">
        <v>5</v>
      </c>
      <c r="N59" s="143"/>
      <c r="O59" s="143"/>
      <c r="P59" s="143"/>
      <c r="Q59" s="143"/>
      <c r="R59" s="143"/>
      <c r="S59" s="143"/>
      <c r="T59" s="143"/>
      <c r="U59" s="163"/>
      <c r="V59" s="160"/>
      <c r="W59" s="146"/>
      <c r="X59" s="146"/>
      <c r="Y59" s="146"/>
      <c r="Z59" s="146"/>
      <c r="AA59" s="146"/>
      <c r="AB59" s="146"/>
      <c r="AC59" s="146"/>
      <c r="AD59" s="146"/>
      <c r="AE59" s="146"/>
      <c r="AF59" s="146">
        <v>4</v>
      </c>
      <c r="AG59" s="146"/>
      <c r="AH59" s="143" t="s">
        <v>5</v>
      </c>
      <c r="AI59" s="143"/>
      <c r="AJ59" s="143"/>
      <c r="AK59" s="143"/>
      <c r="AL59" s="143"/>
      <c r="AM59" s="143"/>
      <c r="AN59" s="143"/>
      <c r="AO59" s="143"/>
      <c r="AP59" s="163"/>
      <c r="AQ59" s="160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>
        <v>4</v>
      </c>
      <c r="BB59" s="146"/>
      <c r="BC59" s="143" t="s">
        <v>5</v>
      </c>
      <c r="BD59" s="143"/>
      <c r="BE59" s="143"/>
      <c r="BF59" s="143"/>
      <c r="BG59" s="143"/>
      <c r="BH59" s="143"/>
      <c r="BI59" s="143"/>
      <c r="BJ59" s="143"/>
      <c r="BK59" s="163"/>
      <c r="BL59" s="160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>
        <v>4</v>
      </c>
      <c r="BW59" s="146"/>
      <c r="BX59" s="143" t="s">
        <v>5</v>
      </c>
      <c r="BY59" s="143"/>
      <c r="BZ59" s="143"/>
      <c r="CA59" s="143"/>
      <c r="CB59" s="143"/>
      <c r="CC59" s="143"/>
      <c r="CD59" s="143"/>
      <c r="CE59" s="143"/>
      <c r="CF59" s="163"/>
    </row>
    <row r="60" spans="1:84" ht="7.5" customHeight="1" x14ac:dyDescent="0.25">
      <c r="A60" s="16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3"/>
      <c r="N60" s="143"/>
      <c r="O60" s="143"/>
      <c r="P60" s="143"/>
      <c r="Q60" s="143"/>
      <c r="R60" s="143"/>
      <c r="S60" s="143"/>
      <c r="T60" s="143"/>
      <c r="U60" s="163"/>
      <c r="V60" s="160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3"/>
      <c r="AI60" s="143"/>
      <c r="AJ60" s="143"/>
      <c r="AK60" s="143"/>
      <c r="AL60" s="143"/>
      <c r="AM60" s="143"/>
      <c r="AN60" s="143"/>
      <c r="AO60" s="143"/>
      <c r="AP60" s="163"/>
      <c r="AQ60" s="160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3"/>
      <c r="BD60" s="143"/>
      <c r="BE60" s="143"/>
      <c r="BF60" s="143"/>
      <c r="BG60" s="143"/>
      <c r="BH60" s="143"/>
      <c r="BI60" s="143"/>
      <c r="BJ60" s="143"/>
      <c r="BK60" s="163"/>
      <c r="BL60" s="160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3"/>
      <c r="BY60" s="143"/>
      <c r="BZ60" s="143"/>
      <c r="CA60" s="143"/>
      <c r="CB60" s="143"/>
      <c r="CC60" s="143"/>
      <c r="CD60" s="143"/>
      <c r="CE60" s="143"/>
      <c r="CF60" s="163"/>
    </row>
    <row r="61" spans="1:84" ht="7.5" customHeight="1" x14ac:dyDescent="0.2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46"/>
      <c r="L61" s="146"/>
      <c r="M61" s="145"/>
      <c r="N61" s="145"/>
      <c r="O61" s="145"/>
      <c r="P61" s="145"/>
      <c r="Q61" s="145"/>
      <c r="R61" s="145"/>
      <c r="S61" s="145"/>
      <c r="T61" s="145"/>
      <c r="U61" s="164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46"/>
      <c r="AG61" s="146"/>
      <c r="AH61" s="145"/>
      <c r="AI61" s="145"/>
      <c r="AJ61" s="145"/>
      <c r="AK61" s="145"/>
      <c r="AL61" s="145"/>
      <c r="AM61" s="145"/>
      <c r="AN61" s="145"/>
      <c r="AO61" s="145"/>
      <c r="AP61" s="164"/>
      <c r="AQ61" s="161"/>
      <c r="AR61" s="162"/>
      <c r="AS61" s="162"/>
      <c r="AT61" s="162"/>
      <c r="AU61" s="162"/>
      <c r="AV61" s="162"/>
      <c r="AW61" s="162"/>
      <c r="AX61" s="162"/>
      <c r="AY61" s="162"/>
      <c r="AZ61" s="162"/>
      <c r="BA61" s="146"/>
      <c r="BB61" s="146"/>
      <c r="BC61" s="145"/>
      <c r="BD61" s="145"/>
      <c r="BE61" s="145"/>
      <c r="BF61" s="145"/>
      <c r="BG61" s="145"/>
      <c r="BH61" s="145"/>
      <c r="BI61" s="145"/>
      <c r="BJ61" s="145"/>
      <c r="BK61" s="164"/>
      <c r="BL61" s="161"/>
      <c r="BM61" s="162"/>
      <c r="BN61" s="162"/>
      <c r="BO61" s="162"/>
      <c r="BP61" s="162"/>
      <c r="BQ61" s="162"/>
      <c r="BR61" s="162"/>
      <c r="BS61" s="162"/>
      <c r="BT61" s="162"/>
      <c r="BU61" s="162"/>
      <c r="BV61" s="146"/>
      <c r="BW61" s="146"/>
      <c r="BX61" s="145"/>
      <c r="BY61" s="145"/>
      <c r="BZ61" s="145"/>
      <c r="CA61" s="145"/>
      <c r="CB61" s="145"/>
      <c r="CC61" s="145"/>
      <c r="CD61" s="145"/>
      <c r="CE61" s="145"/>
      <c r="CF61" s="164"/>
    </row>
    <row r="62" spans="1:84" s="1" customFormat="1" ht="7.5" customHeight="1" x14ac:dyDescent="0.4">
      <c r="A62" s="169" t="s">
        <v>18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3" t="s">
        <v>1</v>
      </c>
      <c r="L62" s="173"/>
      <c r="M62" s="147"/>
      <c r="N62" s="147"/>
      <c r="O62" s="147"/>
      <c r="P62" s="147"/>
      <c r="Q62" s="147"/>
      <c r="R62" s="147"/>
      <c r="S62" s="147"/>
      <c r="T62" s="147"/>
      <c r="U62" s="148"/>
      <c r="V62" s="169" t="s">
        <v>18</v>
      </c>
      <c r="W62" s="170"/>
      <c r="X62" s="170"/>
      <c r="Y62" s="170"/>
      <c r="Z62" s="170"/>
      <c r="AA62" s="170"/>
      <c r="AB62" s="170"/>
      <c r="AC62" s="170"/>
      <c r="AD62" s="170"/>
      <c r="AE62" s="170"/>
      <c r="AF62" s="173" t="s">
        <v>1</v>
      </c>
      <c r="AG62" s="173"/>
      <c r="AH62" s="147"/>
      <c r="AI62" s="147"/>
      <c r="AJ62" s="147"/>
      <c r="AK62" s="147"/>
      <c r="AL62" s="147"/>
      <c r="AM62" s="147"/>
      <c r="AN62" s="147"/>
      <c r="AO62" s="147"/>
      <c r="AP62" s="148"/>
      <c r="AQ62" s="169" t="s">
        <v>18</v>
      </c>
      <c r="AR62" s="170"/>
      <c r="AS62" s="170"/>
      <c r="AT62" s="170"/>
      <c r="AU62" s="170"/>
      <c r="AV62" s="170"/>
      <c r="AW62" s="170"/>
      <c r="AX62" s="170"/>
      <c r="AY62" s="170"/>
      <c r="AZ62" s="170"/>
      <c r="BA62" s="173" t="s">
        <v>1</v>
      </c>
      <c r="BB62" s="173"/>
      <c r="BC62" s="147"/>
      <c r="BD62" s="147"/>
      <c r="BE62" s="147"/>
      <c r="BF62" s="147"/>
      <c r="BG62" s="147"/>
      <c r="BH62" s="147"/>
      <c r="BI62" s="147"/>
      <c r="BJ62" s="147"/>
      <c r="BK62" s="148"/>
      <c r="BL62" s="169" t="s">
        <v>18</v>
      </c>
      <c r="BM62" s="170"/>
      <c r="BN62" s="170"/>
      <c r="BO62" s="170"/>
      <c r="BP62" s="170"/>
      <c r="BQ62" s="170"/>
      <c r="BR62" s="170"/>
      <c r="BS62" s="170"/>
      <c r="BT62" s="170"/>
      <c r="BU62" s="170"/>
      <c r="BV62" s="173" t="s">
        <v>1</v>
      </c>
      <c r="BW62" s="173"/>
      <c r="BX62" s="147"/>
      <c r="BY62" s="147"/>
      <c r="BZ62" s="147"/>
      <c r="CA62" s="147"/>
      <c r="CB62" s="147"/>
      <c r="CC62" s="147"/>
      <c r="CD62" s="147"/>
      <c r="CE62" s="147"/>
      <c r="CF62" s="148"/>
    </row>
    <row r="63" spans="1:84" ht="7.5" customHeight="1" x14ac:dyDescent="0.2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3"/>
      <c r="L63" s="173"/>
      <c r="M63" s="147"/>
      <c r="N63" s="147"/>
      <c r="O63" s="147"/>
      <c r="P63" s="147"/>
      <c r="Q63" s="147"/>
      <c r="R63" s="147"/>
      <c r="S63" s="147"/>
      <c r="T63" s="147"/>
      <c r="U63" s="148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3"/>
      <c r="AG63" s="173"/>
      <c r="AH63" s="147"/>
      <c r="AI63" s="147"/>
      <c r="AJ63" s="147"/>
      <c r="AK63" s="147"/>
      <c r="AL63" s="147"/>
      <c r="AM63" s="147"/>
      <c r="AN63" s="147"/>
      <c r="AO63" s="147"/>
      <c r="AP63" s="148"/>
      <c r="AQ63" s="169"/>
      <c r="AR63" s="170"/>
      <c r="AS63" s="170"/>
      <c r="AT63" s="170"/>
      <c r="AU63" s="170"/>
      <c r="AV63" s="170"/>
      <c r="AW63" s="170"/>
      <c r="AX63" s="170"/>
      <c r="AY63" s="170"/>
      <c r="AZ63" s="170"/>
      <c r="BA63" s="173"/>
      <c r="BB63" s="173"/>
      <c r="BC63" s="147"/>
      <c r="BD63" s="147"/>
      <c r="BE63" s="147"/>
      <c r="BF63" s="147"/>
      <c r="BG63" s="147"/>
      <c r="BH63" s="147"/>
      <c r="BI63" s="147"/>
      <c r="BJ63" s="147"/>
      <c r="BK63" s="148"/>
      <c r="BL63" s="169"/>
      <c r="BM63" s="170"/>
      <c r="BN63" s="170"/>
      <c r="BO63" s="170"/>
      <c r="BP63" s="170"/>
      <c r="BQ63" s="170"/>
      <c r="BR63" s="170"/>
      <c r="BS63" s="170"/>
      <c r="BT63" s="170"/>
      <c r="BU63" s="170"/>
      <c r="BV63" s="173"/>
      <c r="BW63" s="173"/>
      <c r="BX63" s="147"/>
      <c r="BY63" s="147"/>
      <c r="BZ63" s="147"/>
      <c r="CA63" s="147"/>
      <c r="CB63" s="147"/>
      <c r="CC63" s="147"/>
      <c r="CD63" s="147"/>
      <c r="CE63" s="147"/>
      <c r="CF63" s="148"/>
    </row>
    <row r="64" spans="1:84" ht="7.5" customHeight="1" x14ac:dyDescent="0.25">
      <c r="A64" s="171"/>
      <c r="B64" s="172"/>
      <c r="C64" s="172"/>
      <c r="D64" s="172"/>
      <c r="E64" s="172"/>
      <c r="F64" s="172"/>
      <c r="G64" s="172"/>
      <c r="H64" s="172"/>
      <c r="I64" s="172"/>
      <c r="J64" s="172"/>
      <c r="K64" s="173"/>
      <c r="L64" s="173"/>
      <c r="M64" s="149"/>
      <c r="N64" s="149"/>
      <c r="O64" s="149"/>
      <c r="P64" s="149"/>
      <c r="Q64" s="149"/>
      <c r="R64" s="149"/>
      <c r="S64" s="149"/>
      <c r="T64" s="149"/>
      <c r="U64" s="150"/>
      <c r="V64" s="171"/>
      <c r="W64" s="172"/>
      <c r="X64" s="172"/>
      <c r="Y64" s="172"/>
      <c r="Z64" s="172"/>
      <c r="AA64" s="172"/>
      <c r="AB64" s="172"/>
      <c r="AC64" s="172"/>
      <c r="AD64" s="172"/>
      <c r="AE64" s="172"/>
      <c r="AF64" s="173"/>
      <c r="AG64" s="173"/>
      <c r="AH64" s="149"/>
      <c r="AI64" s="149"/>
      <c r="AJ64" s="149"/>
      <c r="AK64" s="149"/>
      <c r="AL64" s="149"/>
      <c r="AM64" s="149"/>
      <c r="AN64" s="149"/>
      <c r="AO64" s="149"/>
      <c r="AP64" s="150"/>
      <c r="AQ64" s="171"/>
      <c r="AR64" s="172"/>
      <c r="AS64" s="172"/>
      <c r="AT64" s="172"/>
      <c r="AU64" s="172"/>
      <c r="AV64" s="172"/>
      <c r="AW64" s="172"/>
      <c r="AX64" s="172"/>
      <c r="AY64" s="172"/>
      <c r="AZ64" s="172"/>
      <c r="BA64" s="173"/>
      <c r="BB64" s="173"/>
      <c r="BC64" s="149"/>
      <c r="BD64" s="149"/>
      <c r="BE64" s="149"/>
      <c r="BF64" s="149"/>
      <c r="BG64" s="149"/>
      <c r="BH64" s="149"/>
      <c r="BI64" s="149"/>
      <c r="BJ64" s="149"/>
      <c r="BK64" s="150"/>
      <c r="BL64" s="171"/>
      <c r="BM64" s="172"/>
      <c r="BN64" s="172"/>
      <c r="BO64" s="172"/>
      <c r="BP64" s="172"/>
      <c r="BQ64" s="172"/>
      <c r="BR64" s="172"/>
      <c r="BS64" s="172"/>
      <c r="BT64" s="172"/>
      <c r="BU64" s="172"/>
      <c r="BV64" s="173"/>
      <c r="BW64" s="173"/>
      <c r="BX64" s="149"/>
      <c r="BY64" s="149"/>
      <c r="BZ64" s="149"/>
      <c r="CA64" s="149"/>
      <c r="CB64" s="149"/>
      <c r="CC64" s="149"/>
      <c r="CD64" s="149"/>
      <c r="CE64" s="149"/>
      <c r="CF64" s="150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74">
        <f ca="1">NOW()</f>
        <v>44305.881530439816</v>
      </c>
      <c r="B67" s="175"/>
      <c r="C67" s="175"/>
      <c r="D67" s="175"/>
      <c r="E67" s="175"/>
      <c r="F67" s="175"/>
      <c r="G67" s="175"/>
      <c r="H67" s="24"/>
      <c r="I67" s="24"/>
      <c r="J67" s="12"/>
      <c r="K67" s="12"/>
      <c r="L67" s="12"/>
      <c r="M67" s="12"/>
      <c r="N67" s="12"/>
      <c r="O67" s="178"/>
      <c r="P67" s="178"/>
      <c r="Q67" s="178"/>
      <c r="R67" s="178"/>
      <c r="S67" s="178"/>
      <c r="T67" s="178"/>
      <c r="U67" s="178"/>
      <c r="V67" s="174">
        <f ca="1">NOW()</f>
        <v>44305.881530439816</v>
      </c>
      <c r="W67" s="175"/>
      <c r="X67" s="175"/>
      <c r="Y67" s="175"/>
      <c r="Z67" s="175"/>
      <c r="AA67" s="175"/>
      <c r="AB67" s="175"/>
      <c r="AC67" s="24"/>
      <c r="AD67" s="24"/>
      <c r="AE67" s="12"/>
      <c r="AF67" s="12"/>
      <c r="AG67" s="12"/>
      <c r="AH67" s="12"/>
      <c r="AI67" s="12"/>
      <c r="AJ67" s="178"/>
      <c r="AK67" s="178"/>
      <c r="AL67" s="178"/>
      <c r="AM67" s="178"/>
      <c r="AN67" s="178"/>
      <c r="AO67" s="178"/>
      <c r="AP67" s="179"/>
      <c r="AQ67" s="174">
        <f ca="1">NOW()</f>
        <v>44305.881530439816</v>
      </c>
      <c r="AR67" s="175"/>
      <c r="AS67" s="175"/>
      <c r="AT67" s="175"/>
      <c r="AU67" s="175"/>
      <c r="AV67" s="175"/>
      <c r="AW67" s="175"/>
      <c r="AX67" s="24"/>
      <c r="AY67" s="24"/>
      <c r="AZ67" s="12"/>
      <c r="BA67" s="12"/>
      <c r="BB67" s="12"/>
      <c r="BC67" s="12"/>
      <c r="BD67" s="12"/>
      <c r="BE67" s="178"/>
      <c r="BF67" s="178"/>
      <c r="BG67" s="178"/>
      <c r="BH67" s="178"/>
      <c r="BI67" s="178"/>
      <c r="BJ67" s="178"/>
      <c r="BK67" s="179"/>
      <c r="BL67" s="174">
        <f ca="1">NOW()</f>
        <v>44305.881530439816</v>
      </c>
      <c r="BM67" s="175"/>
      <c r="BN67" s="175"/>
      <c r="BO67" s="175"/>
      <c r="BP67" s="175"/>
      <c r="BQ67" s="175"/>
      <c r="BR67" s="175"/>
      <c r="BS67" s="24"/>
      <c r="BT67" s="24"/>
      <c r="BU67" s="12"/>
      <c r="BV67" s="12"/>
      <c r="BW67" s="12"/>
      <c r="BX67" s="12"/>
      <c r="BY67" s="12"/>
      <c r="BZ67" s="178"/>
      <c r="CA67" s="178"/>
      <c r="CB67" s="178"/>
      <c r="CC67" s="178"/>
      <c r="CD67" s="178"/>
      <c r="CE67" s="178"/>
      <c r="CF67" s="179"/>
    </row>
    <row r="68" spans="1:84" ht="7.5" customHeight="1" x14ac:dyDescent="0.3">
      <c r="A68" s="176"/>
      <c r="B68" s="177"/>
      <c r="C68" s="177"/>
      <c r="D68" s="177"/>
      <c r="E68" s="177"/>
      <c r="F68" s="177"/>
      <c r="G68" s="177"/>
      <c r="H68" s="26"/>
      <c r="I68" s="26"/>
      <c r="J68" s="27"/>
      <c r="K68" s="27"/>
      <c r="L68" s="27"/>
      <c r="M68" s="27"/>
      <c r="N68" s="27"/>
      <c r="O68" s="180"/>
      <c r="P68" s="180"/>
      <c r="Q68" s="180"/>
      <c r="R68" s="180"/>
      <c r="S68" s="180"/>
      <c r="T68" s="180"/>
      <c r="U68" s="180"/>
      <c r="V68" s="176"/>
      <c r="W68" s="177"/>
      <c r="X68" s="177"/>
      <c r="Y68" s="177"/>
      <c r="Z68" s="177"/>
      <c r="AA68" s="177"/>
      <c r="AB68" s="177"/>
      <c r="AC68" s="26"/>
      <c r="AD68" s="26"/>
      <c r="AE68" s="27"/>
      <c r="AF68" s="27"/>
      <c r="AG68" s="27"/>
      <c r="AH68" s="27"/>
      <c r="AI68" s="27"/>
      <c r="AJ68" s="180"/>
      <c r="AK68" s="180"/>
      <c r="AL68" s="180"/>
      <c r="AM68" s="180"/>
      <c r="AN68" s="180"/>
      <c r="AO68" s="180"/>
      <c r="AP68" s="181"/>
      <c r="AQ68" s="176"/>
      <c r="AR68" s="177"/>
      <c r="AS68" s="177"/>
      <c r="AT68" s="177"/>
      <c r="AU68" s="177"/>
      <c r="AV68" s="177"/>
      <c r="AW68" s="177"/>
      <c r="AX68" s="26"/>
      <c r="AY68" s="26"/>
      <c r="AZ68" s="27"/>
      <c r="BA68" s="27"/>
      <c r="BB68" s="27"/>
      <c r="BC68" s="27"/>
      <c r="BD68" s="27"/>
      <c r="BE68" s="180"/>
      <c r="BF68" s="180"/>
      <c r="BG68" s="180"/>
      <c r="BH68" s="180"/>
      <c r="BI68" s="180"/>
      <c r="BJ68" s="180"/>
      <c r="BK68" s="181"/>
      <c r="BL68" s="176"/>
      <c r="BM68" s="177"/>
      <c r="BN68" s="177"/>
      <c r="BO68" s="177"/>
      <c r="BP68" s="177"/>
      <c r="BQ68" s="177"/>
      <c r="BR68" s="177"/>
      <c r="BS68" s="26"/>
      <c r="BT68" s="26"/>
      <c r="BU68" s="27"/>
      <c r="BV68" s="27"/>
      <c r="BW68" s="27"/>
      <c r="BX68" s="27"/>
      <c r="BY68" s="27"/>
      <c r="BZ68" s="180"/>
      <c r="CA68" s="180"/>
      <c r="CB68" s="180"/>
      <c r="CC68" s="180"/>
      <c r="CD68" s="180"/>
      <c r="CE68" s="180"/>
      <c r="CF68" s="181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51" t="str">
        <f>Results!$A$1</f>
        <v>&gt;&gt;Tournament name&lt;&lt;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3"/>
      <c r="V70" s="151" t="str">
        <f>Results!$A$1</f>
        <v>&gt;&gt;Tournament name&lt;&lt;</v>
      </c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3"/>
      <c r="AQ70" s="151" t="str">
        <f>Results!$A$1</f>
        <v>&gt;&gt;Tournament name&lt;&lt;</v>
      </c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3"/>
      <c r="BL70" s="151" t="str">
        <f>Results!$A$1</f>
        <v>&gt;&gt;Tournament name&lt;&lt;</v>
      </c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3"/>
    </row>
    <row r="71" spans="1:84" ht="7.5" customHeight="1" x14ac:dyDescent="0.2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  <c r="V71" s="151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3"/>
      <c r="AQ71" s="151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3"/>
      <c r="BL71" s="151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3"/>
    </row>
    <row r="72" spans="1:84" ht="7.5" customHeight="1" x14ac:dyDescent="0.25">
      <c r="A72" s="151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3"/>
      <c r="V72" s="151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3"/>
      <c r="AQ72" s="151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3"/>
      <c r="BL72" s="151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3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54" t="s">
        <v>43</v>
      </c>
      <c r="B74" s="155"/>
      <c r="C74" s="155"/>
      <c r="D74" s="155"/>
      <c r="E74" s="155"/>
      <c r="F74" s="155"/>
      <c r="G74" s="155"/>
      <c r="H74" s="155"/>
      <c r="I74" s="155"/>
      <c r="J74" s="9"/>
      <c r="K74" s="9"/>
      <c r="L74" s="10"/>
      <c r="M74" s="9"/>
      <c r="N74" s="155" t="s">
        <v>42</v>
      </c>
      <c r="O74" s="155"/>
      <c r="P74" s="155"/>
      <c r="Q74" s="155"/>
      <c r="R74" s="155"/>
      <c r="S74" s="155"/>
      <c r="T74" s="155"/>
      <c r="U74" s="158"/>
      <c r="V74" s="154" t="s">
        <v>44</v>
      </c>
      <c r="W74" s="155"/>
      <c r="X74" s="155"/>
      <c r="Y74" s="155"/>
      <c r="Z74" s="155"/>
      <c r="AA74" s="155"/>
      <c r="AB74" s="155"/>
      <c r="AC74" s="155"/>
      <c r="AD74" s="155"/>
      <c r="AE74" s="9"/>
      <c r="AF74" s="9"/>
      <c r="AG74" s="10"/>
      <c r="AH74" s="9"/>
      <c r="AI74" s="155" t="s">
        <v>39</v>
      </c>
      <c r="AJ74" s="155"/>
      <c r="AK74" s="155"/>
      <c r="AL74" s="155"/>
      <c r="AM74" s="155"/>
      <c r="AN74" s="155"/>
      <c r="AO74" s="155"/>
      <c r="AP74" s="158"/>
      <c r="AQ74" s="154" t="s">
        <v>44</v>
      </c>
      <c r="AR74" s="155"/>
      <c r="AS74" s="155"/>
      <c r="AT74" s="155"/>
      <c r="AU74" s="155"/>
      <c r="AV74" s="155"/>
      <c r="AW74" s="155"/>
      <c r="AX74" s="155"/>
      <c r="AY74" s="155"/>
      <c r="AZ74" s="9"/>
      <c r="BA74" s="9"/>
      <c r="BB74" s="10"/>
      <c r="BC74" s="9"/>
      <c r="BD74" s="155" t="s">
        <v>41</v>
      </c>
      <c r="BE74" s="155"/>
      <c r="BF74" s="155"/>
      <c r="BG74" s="155"/>
      <c r="BH74" s="155"/>
      <c r="BI74" s="155"/>
      <c r="BJ74" s="155"/>
      <c r="BK74" s="158"/>
      <c r="BL74" s="154" t="s">
        <v>44</v>
      </c>
      <c r="BM74" s="155"/>
      <c r="BN74" s="155"/>
      <c r="BO74" s="155"/>
      <c r="BP74" s="155"/>
      <c r="BQ74" s="155"/>
      <c r="BR74" s="155"/>
      <c r="BS74" s="155"/>
      <c r="BT74" s="155"/>
      <c r="BU74" s="9"/>
      <c r="BV74" s="9"/>
      <c r="BW74" s="10"/>
      <c r="BX74" s="9"/>
      <c r="BY74" s="155" t="s">
        <v>42</v>
      </c>
      <c r="BZ74" s="155"/>
      <c r="CA74" s="155"/>
      <c r="CB74" s="155"/>
      <c r="CC74" s="155"/>
      <c r="CD74" s="155"/>
      <c r="CE74" s="155"/>
      <c r="CF74" s="158"/>
    </row>
    <row r="75" spans="1:84" ht="7.5" customHeight="1" x14ac:dyDescent="0.25">
      <c r="A75" s="156"/>
      <c r="B75" s="157"/>
      <c r="C75" s="157"/>
      <c r="D75" s="157"/>
      <c r="E75" s="157"/>
      <c r="F75" s="157"/>
      <c r="G75" s="157"/>
      <c r="H75" s="157"/>
      <c r="I75" s="157"/>
      <c r="J75" s="9"/>
      <c r="K75" s="9"/>
      <c r="L75" s="9"/>
      <c r="M75" s="9"/>
      <c r="N75" s="157"/>
      <c r="O75" s="157"/>
      <c r="P75" s="157"/>
      <c r="Q75" s="157"/>
      <c r="R75" s="157"/>
      <c r="S75" s="157"/>
      <c r="T75" s="157"/>
      <c r="U75" s="159"/>
      <c r="V75" s="156"/>
      <c r="W75" s="157"/>
      <c r="X75" s="157"/>
      <c r="Y75" s="157"/>
      <c r="Z75" s="157"/>
      <c r="AA75" s="157"/>
      <c r="AB75" s="157"/>
      <c r="AC75" s="157"/>
      <c r="AD75" s="157"/>
      <c r="AE75" s="9"/>
      <c r="AF75" s="9"/>
      <c r="AG75" s="9"/>
      <c r="AH75" s="9"/>
      <c r="AI75" s="157"/>
      <c r="AJ75" s="157"/>
      <c r="AK75" s="157"/>
      <c r="AL75" s="157"/>
      <c r="AM75" s="157"/>
      <c r="AN75" s="157"/>
      <c r="AO75" s="157"/>
      <c r="AP75" s="159"/>
      <c r="AQ75" s="156"/>
      <c r="AR75" s="157"/>
      <c r="AS75" s="157"/>
      <c r="AT75" s="157"/>
      <c r="AU75" s="157"/>
      <c r="AV75" s="157"/>
      <c r="AW75" s="157"/>
      <c r="AX75" s="157"/>
      <c r="AY75" s="157"/>
      <c r="AZ75" s="9"/>
      <c r="BA75" s="9"/>
      <c r="BB75" s="9"/>
      <c r="BC75" s="9"/>
      <c r="BD75" s="157"/>
      <c r="BE75" s="157"/>
      <c r="BF75" s="157"/>
      <c r="BG75" s="157"/>
      <c r="BH75" s="157"/>
      <c r="BI75" s="157"/>
      <c r="BJ75" s="157"/>
      <c r="BK75" s="159"/>
      <c r="BL75" s="156"/>
      <c r="BM75" s="157"/>
      <c r="BN75" s="157"/>
      <c r="BO75" s="157"/>
      <c r="BP75" s="157"/>
      <c r="BQ75" s="157"/>
      <c r="BR75" s="157"/>
      <c r="BS75" s="157"/>
      <c r="BT75" s="157"/>
      <c r="BU75" s="9"/>
      <c r="BV75" s="9"/>
      <c r="BW75" s="9"/>
      <c r="BX75" s="9"/>
      <c r="BY75" s="157"/>
      <c r="BZ75" s="157"/>
      <c r="CA75" s="157"/>
      <c r="CB75" s="157"/>
      <c r="CC75" s="157"/>
      <c r="CD75" s="157"/>
      <c r="CE75" s="157"/>
      <c r="CF75" s="159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82">
        <v>4</v>
      </c>
      <c r="I77" s="182"/>
      <c r="J77" s="182"/>
      <c r="K77" s="140" t="s">
        <v>1</v>
      </c>
      <c r="L77" s="182">
        <v>5</v>
      </c>
      <c r="M77" s="182"/>
      <c r="N77" s="182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82">
        <v>1</v>
      </c>
      <c r="AD77" s="182"/>
      <c r="AE77" s="182"/>
      <c r="AF77" s="140" t="s">
        <v>1</v>
      </c>
      <c r="AG77" s="182">
        <v>4</v>
      </c>
      <c r="AH77" s="182"/>
      <c r="AI77" s="182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82">
        <v>6</v>
      </c>
      <c r="AY77" s="182"/>
      <c r="AZ77" s="182"/>
      <c r="BA77" s="140" t="s">
        <v>1</v>
      </c>
      <c r="BB77" s="182">
        <v>5</v>
      </c>
      <c r="BC77" s="182"/>
      <c r="BD77" s="182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82">
        <v>2</v>
      </c>
      <c r="BT77" s="182"/>
      <c r="BU77" s="182"/>
      <c r="BV77" s="140" t="s">
        <v>1</v>
      </c>
      <c r="BW77" s="182">
        <v>3</v>
      </c>
      <c r="BX77" s="182"/>
      <c r="BY77" s="182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83"/>
      <c r="I78" s="183"/>
      <c r="J78" s="183"/>
      <c r="K78" s="141"/>
      <c r="L78" s="183"/>
      <c r="M78" s="183"/>
      <c r="N78" s="183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83"/>
      <c r="AD78" s="183"/>
      <c r="AE78" s="183"/>
      <c r="AF78" s="141"/>
      <c r="AG78" s="183"/>
      <c r="AH78" s="183"/>
      <c r="AI78" s="183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83"/>
      <c r="AY78" s="183"/>
      <c r="AZ78" s="183"/>
      <c r="BA78" s="141"/>
      <c r="BB78" s="183"/>
      <c r="BC78" s="183"/>
      <c r="BD78" s="183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83"/>
      <c r="BT78" s="183"/>
      <c r="BU78" s="183"/>
      <c r="BV78" s="141"/>
      <c r="BW78" s="183"/>
      <c r="BX78" s="183"/>
      <c r="BY78" s="183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191" customFormat="1" ht="7.5" customHeight="1" x14ac:dyDescent="0.25">
      <c r="A80" s="188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90"/>
      <c r="V80" s="188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90"/>
      <c r="AQ80" s="188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90"/>
      <c r="BL80" s="188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90"/>
    </row>
    <row r="81" spans="1:84" s="191" customFormat="1" ht="7.5" customHeight="1" x14ac:dyDescent="0.25">
      <c r="A81" s="192">
        <f>Results!B11</f>
        <v>0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>
        <f>Results!B13</f>
        <v>0</v>
      </c>
      <c r="M81" s="193"/>
      <c r="N81" s="193"/>
      <c r="O81" s="193"/>
      <c r="P81" s="193"/>
      <c r="Q81" s="193"/>
      <c r="R81" s="193"/>
      <c r="S81" s="193"/>
      <c r="T81" s="193"/>
      <c r="U81" s="194"/>
      <c r="V81" s="192">
        <f>Results!B5</f>
        <v>0</v>
      </c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>
        <f>Results!B11</f>
        <v>0</v>
      </c>
      <c r="AH81" s="193"/>
      <c r="AI81" s="193"/>
      <c r="AJ81" s="193"/>
      <c r="AK81" s="193"/>
      <c r="AL81" s="193"/>
      <c r="AM81" s="193"/>
      <c r="AN81" s="193"/>
      <c r="AO81" s="193"/>
      <c r="AP81" s="194"/>
      <c r="AQ81" s="192" t="str">
        <f>Results!B15</f>
        <v>FREE</v>
      </c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>
        <f>Results!B13</f>
        <v>0</v>
      </c>
      <c r="BC81" s="193"/>
      <c r="BD81" s="193"/>
      <c r="BE81" s="193"/>
      <c r="BF81" s="193"/>
      <c r="BG81" s="193"/>
      <c r="BH81" s="193"/>
      <c r="BI81" s="193"/>
      <c r="BJ81" s="193"/>
      <c r="BK81" s="194"/>
      <c r="BL81" s="192">
        <f>Results!B7</f>
        <v>0</v>
      </c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>
        <f>Results!B9</f>
        <v>0</v>
      </c>
      <c r="BX81" s="193"/>
      <c r="BY81" s="193"/>
      <c r="BZ81" s="193"/>
      <c r="CA81" s="193"/>
      <c r="CB81" s="193"/>
      <c r="CC81" s="193"/>
      <c r="CD81" s="193"/>
      <c r="CE81" s="193"/>
      <c r="CF81" s="194"/>
    </row>
    <row r="82" spans="1:84" s="191" customFormat="1" ht="7.5" customHeight="1" x14ac:dyDescent="0.25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4"/>
      <c r="V82" s="195"/>
      <c r="W82" s="196"/>
      <c r="X82" s="196"/>
      <c r="Y82" s="196"/>
      <c r="Z82" s="196"/>
      <c r="AA82" s="196"/>
      <c r="AB82" s="196"/>
      <c r="AC82" s="196"/>
      <c r="AD82" s="196"/>
      <c r="AE82" s="196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4"/>
      <c r="AQ82" s="195"/>
      <c r="AR82" s="196"/>
      <c r="AS82" s="196"/>
      <c r="AT82" s="196"/>
      <c r="AU82" s="196"/>
      <c r="AV82" s="196"/>
      <c r="AW82" s="196"/>
      <c r="AX82" s="196"/>
      <c r="AY82" s="196"/>
      <c r="AZ82" s="196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4"/>
      <c r="BL82" s="195"/>
      <c r="BM82" s="196"/>
      <c r="BN82" s="196"/>
      <c r="BO82" s="196"/>
      <c r="BP82" s="196"/>
      <c r="BQ82" s="196"/>
      <c r="BR82" s="196"/>
      <c r="BS82" s="196"/>
      <c r="BT82" s="196"/>
      <c r="BU82" s="196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4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42" t="s">
        <v>5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6">
        <v>1</v>
      </c>
      <c r="L84" s="146"/>
      <c r="M84" s="147"/>
      <c r="N84" s="147"/>
      <c r="O84" s="147"/>
      <c r="P84" s="147"/>
      <c r="Q84" s="147"/>
      <c r="R84" s="147"/>
      <c r="S84" s="147"/>
      <c r="T84" s="147"/>
      <c r="U84" s="148"/>
      <c r="V84" s="142" t="s">
        <v>5</v>
      </c>
      <c r="W84" s="143"/>
      <c r="X84" s="143"/>
      <c r="Y84" s="143"/>
      <c r="Z84" s="143"/>
      <c r="AA84" s="143"/>
      <c r="AB84" s="143"/>
      <c r="AC84" s="143"/>
      <c r="AD84" s="143"/>
      <c r="AE84" s="143"/>
      <c r="AF84" s="146">
        <v>1</v>
      </c>
      <c r="AG84" s="146"/>
      <c r="AH84" s="147"/>
      <c r="AI84" s="147"/>
      <c r="AJ84" s="147"/>
      <c r="AK84" s="147"/>
      <c r="AL84" s="147"/>
      <c r="AM84" s="147"/>
      <c r="AN84" s="147"/>
      <c r="AO84" s="147"/>
      <c r="AP84" s="148"/>
      <c r="AQ84" s="142" t="s">
        <v>5</v>
      </c>
      <c r="AR84" s="143"/>
      <c r="AS84" s="143"/>
      <c r="AT84" s="143"/>
      <c r="AU84" s="143"/>
      <c r="AV84" s="143"/>
      <c r="AW84" s="143"/>
      <c r="AX84" s="143"/>
      <c r="AY84" s="143"/>
      <c r="AZ84" s="143"/>
      <c r="BA84" s="146">
        <v>1</v>
      </c>
      <c r="BB84" s="146"/>
      <c r="BC84" s="147"/>
      <c r="BD84" s="147"/>
      <c r="BE84" s="147"/>
      <c r="BF84" s="147"/>
      <c r="BG84" s="147"/>
      <c r="BH84" s="147"/>
      <c r="BI84" s="147"/>
      <c r="BJ84" s="147"/>
      <c r="BK84" s="148"/>
      <c r="BL84" s="142" t="s">
        <v>5</v>
      </c>
      <c r="BM84" s="143"/>
      <c r="BN84" s="143"/>
      <c r="BO84" s="143"/>
      <c r="BP84" s="143"/>
      <c r="BQ84" s="143"/>
      <c r="BR84" s="143"/>
      <c r="BS84" s="143"/>
      <c r="BT84" s="143"/>
      <c r="BU84" s="143"/>
      <c r="BV84" s="146">
        <v>1</v>
      </c>
      <c r="BW84" s="146"/>
      <c r="BX84" s="147"/>
      <c r="BY84" s="147"/>
      <c r="BZ84" s="147"/>
      <c r="CA84" s="147"/>
      <c r="CB84" s="147"/>
      <c r="CC84" s="147"/>
      <c r="CD84" s="147"/>
      <c r="CE84" s="147"/>
      <c r="CF84" s="148"/>
    </row>
    <row r="85" spans="1:84" ht="7.5" customHeight="1" x14ac:dyDescent="0.25">
      <c r="A85" s="142"/>
      <c r="B85" s="143"/>
      <c r="C85" s="143"/>
      <c r="D85" s="143"/>
      <c r="E85" s="143"/>
      <c r="F85" s="143"/>
      <c r="G85" s="143"/>
      <c r="H85" s="143"/>
      <c r="I85" s="143"/>
      <c r="J85" s="143"/>
      <c r="K85" s="146"/>
      <c r="L85" s="146"/>
      <c r="M85" s="147"/>
      <c r="N85" s="147"/>
      <c r="O85" s="147"/>
      <c r="P85" s="147"/>
      <c r="Q85" s="147"/>
      <c r="R85" s="147"/>
      <c r="S85" s="147"/>
      <c r="T85" s="147"/>
      <c r="U85" s="148"/>
      <c r="V85" s="142"/>
      <c r="W85" s="143"/>
      <c r="X85" s="143"/>
      <c r="Y85" s="143"/>
      <c r="Z85" s="143"/>
      <c r="AA85" s="143"/>
      <c r="AB85" s="143"/>
      <c r="AC85" s="143"/>
      <c r="AD85" s="143"/>
      <c r="AE85" s="143"/>
      <c r="AF85" s="146"/>
      <c r="AG85" s="146"/>
      <c r="AH85" s="147"/>
      <c r="AI85" s="147"/>
      <c r="AJ85" s="147"/>
      <c r="AK85" s="147"/>
      <c r="AL85" s="147"/>
      <c r="AM85" s="147"/>
      <c r="AN85" s="147"/>
      <c r="AO85" s="147"/>
      <c r="AP85" s="148"/>
      <c r="AQ85" s="142"/>
      <c r="AR85" s="143"/>
      <c r="AS85" s="143"/>
      <c r="AT85" s="143"/>
      <c r="AU85" s="143"/>
      <c r="AV85" s="143"/>
      <c r="AW85" s="143"/>
      <c r="AX85" s="143"/>
      <c r="AY85" s="143"/>
      <c r="AZ85" s="143"/>
      <c r="BA85" s="146"/>
      <c r="BB85" s="146"/>
      <c r="BC85" s="147"/>
      <c r="BD85" s="147"/>
      <c r="BE85" s="147"/>
      <c r="BF85" s="147"/>
      <c r="BG85" s="147"/>
      <c r="BH85" s="147"/>
      <c r="BI85" s="147"/>
      <c r="BJ85" s="147"/>
      <c r="BK85" s="148"/>
      <c r="BL85" s="142"/>
      <c r="BM85" s="143"/>
      <c r="BN85" s="143"/>
      <c r="BO85" s="143"/>
      <c r="BP85" s="143"/>
      <c r="BQ85" s="143"/>
      <c r="BR85" s="143"/>
      <c r="BS85" s="143"/>
      <c r="BT85" s="143"/>
      <c r="BU85" s="143"/>
      <c r="BV85" s="146"/>
      <c r="BW85" s="146"/>
      <c r="BX85" s="147"/>
      <c r="BY85" s="147"/>
      <c r="BZ85" s="147"/>
      <c r="CA85" s="147"/>
      <c r="CB85" s="147"/>
      <c r="CC85" s="147"/>
      <c r="CD85" s="147"/>
      <c r="CE85" s="147"/>
      <c r="CF85" s="148"/>
    </row>
    <row r="86" spans="1:84" ht="7.5" customHeight="1" x14ac:dyDescent="0.25">
      <c r="A86" s="144"/>
      <c r="B86" s="145"/>
      <c r="C86" s="145"/>
      <c r="D86" s="145"/>
      <c r="E86" s="145"/>
      <c r="F86" s="145"/>
      <c r="G86" s="145"/>
      <c r="H86" s="145"/>
      <c r="I86" s="145"/>
      <c r="J86" s="145"/>
      <c r="K86" s="146"/>
      <c r="L86" s="146"/>
      <c r="M86" s="149"/>
      <c r="N86" s="149"/>
      <c r="O86" s="149"/>
      <c r="P86" s="149"/>
      <c r="Q86" s="149"/>
      <c r="R86" s="149"/>
      <c r="S86" s="149"/>
      <c r="T86" s="149"/>
      <c r="U86" s="150"/>
      <c r="V86" s="144"/>
      <c r="W86" s="145"/>
      <c r="X86" s="145"/>
      <c r="Y86" s="145"/>
      <c r="Z86" s="145"/>
      <c r="AA86" s="145"/>
      <c r="AB86" s="145"/>
      <c r="AC86" s="145"/>
      <c r="AD86" s="145"/>
      <c r="AE86" s="145"/>
      <c r="AF86" s="146"/>
      <c r="AG86" s="146"/>
      <c r="AH86" s="149"/>
      <c r="AI86" s="149"/>
      <c r="AJ86" s="149"/>
      <c r="AK86" s="149"/>
      <c r="AL86" s="149"/>
      <c r="AM86" s="149"/>
      <c r="AN86" s="149"/>
      <c r="AO86" s="149"/>
      <c r="AP86" s="150"/>
      <c r="AQ86" s="144"/>
      <c r="AR86" s="145"/>
      <c r="AS86" s="145"/>
      <c r="AT86" s="145"/>
      <c r="AU86" s="145"/>
      <c r="AV86" s="145"/>
      <c r="AW86" s="145"/>
      <c r="AX86" s="145"/>
      <c r="AY86" s="145"/>
      <c r="AZ86" s="145"/>
      <c r="BA86" s="146"/>
      <c r="BB86" s="146"/>
      <c r="BC86" s="149"/>
      <c r="BD86" s="149"/>
      <c r="BE86" s="149"/>
      <c r="BF86" s="149"/>
      <c r="BG86" s="149"/>
      <c r="BH86" s="149"/>
      <c r="BI86" s="149"/>
      <c r="BJ86" s="149"/>
      <c r="BK86" s="150"/>
      <c r="BL86" s="144"/>
      <c r="BM86" s="145"/>
      <c r="BN86" s="145"/>
      <c r="BO86" s="145"/>
      <c r="BP86" s="145"/>
      <c r="BQ86" s="145"/>
      <c r="BR86" s="145"/>
      <c r="BS86" s="145"/>
      <c r="BT86" s="145"/>
      <c r="BU86" s="145"/>
      <c r="BV86" s="146"/>
      <c r="BW86" s="146"/>
      <c r="BX86" s="149"/>
      <c r="BY86" s="149"/>
      <c r="BZ86" s="149"/>
      <c r="CA86" s="149"/>
      <c r="CB86" s="149"/>
      <c r="CC86" s="149"/>
      <c r="CD86" s="149"/>
      <c r="CE86" s="149"/>
      <c r="CF86" s="150"/>
    </row>
    <row r="87" spans="1:84" s="29" customFormat="1" ht="7.5" customHeight="1" x14ac:dyDescent="0.25">
      <c r="A87" s="160"/>
      <c r="B87" s="146"/>
      <c r="C87" s="146"/>
      <c r="D87" s="146"/>
      <c r="E87" s="146"/>
      <c r="F87" s="146"/>
      <c r="G87" s="146"/>
      <c r="H87" s="146"/>
      <c r="I87" s="146"/>
      <c r="J87" s="146"/>
      <c r="K87" s="146">
        <v>2</v>
      </c>
      <c r="L87" s="146"/>
      <c r="M87" s="143" t="s">
        <v>5</v>
      </c>
      <c r="N87" s="143"/>
      <c r="O87" s="143"/>
      <c r="P87" s="143"/>
      <c r="Q87" s="143"/>
      <c r="R87" s="143"/>
      <c r="S87" s="143"/>
      <c r="T87" s="143"/>
      <c r="U87" s="163"/>
      <c r="V87" s="160"/>
      <c r="W87" s="146"/>
      <c r="X87" s="146"/>
      <c r="Y87" s="146"/>
      <c r="Z87" s="146"/>
      <c r="AA87" s="146"/>
      <c r="AB87" s="146"/>
      <c r="AC87" s="146"/>
      <c r="AD87" s="146"/>
      <c r="AE87" s="146"/>
      <c r="AF87" s="146">
        <v>2</v>
      </c>
      <c r="AG87" s="146"/>
      <c r="AH87" s="143" t="s">
        <v>5</v>
      </c>
      <c r="AI87" s="143"/>
      <c r="AJ87" s="143"/>
      <c r="AK87" s="143"/>
      <c r="AL87" s="143"/>
      <c r="AM87" s="143"/>
      <c r="AN87" s="143"/>
      <c r="AO87" s="143"/>
      <c r="AP87" s="163"/>
      <c r="AQ87" s="160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>
        <v>2</v>
      </c>
      <c r="BB87" s="146"/>
      <c r="BC87" s="143" t="s">
        <v>5</v>
      </c>
      <c r="BD87" s="143"/>
      <c r="BE87" s="143"/>
      <c r="BF87" s="143"/>
      <c r="BG87" s="143"/>
      <c r="BH87" s="143"/>
      <c r="BI87" s="143"/>
      <c r="BJ87" s="143"/>
      <c r="BK87" s="163"/>
      <c r="BL87" s="160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>
        <v>2</v>
      </c>
      <c r="BW87" s="146"/>
      <c r="BX87" s="143" t="s">
        <v>5</v>
      </c>
      <c r="BY87" s="143"/>
      <c r="BZ87" s="143"/>
      <c r="CA87" s="143"/>
      <c r="CB87" s="143"/>
      <c r="CC87" s="143"/>
      <c r="CD87" s="143"/>
      <c r="CE87" s="143"/>
      <c r="CF87" s="163"/>
    </row>
    <row r="88" spans="1:84" s="1" customFormat="1" ht="7.5" customHeight="1" x14ac:dyDescent="0.4">
      <c r="A88" s="160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3"/>
      <c r="N88" s="143"/>
      <c r="O88" s="143"/>
      <c r="P88" s="143"/>
      <c r="Q88" s="143"/>
      <c r="R88" s="143"/>
      <c r="S88" s="143"/>
      <c r="T88" s="143"/>
      <c r="U88" s="163"/>
      <c r="V88" s="160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3"/>
      <c r="AI88" s="143"/>
      <c r="AJ88" s="143"/>
      <c r="AK88" s="143"/>
      <c r="AL88" s="143"/>
      <c r="AM88" s="143"/>
      <c r="AN88" s="143"/>
      <c r="AO88" s="143"/>
      <c r="AP88" s="163"/>
      <c r="AQ88" s="160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3"/>
      <c r="BD88" s="143"/>
      <c r="BE88" s="143"/>
      <c r="BF88" s="143"/>
      <c r="BG88" s="143"/>
      <c r="BH88" s="143"/>
      <c r="BI88" s="143"/>
      <c r="BJ88" s="143"/>
      <c r="BK88" s="163"/>
      <c r="BL88" s="160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3"/>
      <c r="BY88" s="143"/>
      <c r="BZ88" s="143"/>
      <c r="CA88" s="143"/>
      <c r="CB88" s="143"/>
      <c r="CC88" s="143"/>
      <c r="CD88" s="143"/>
      <c r="CE88" s="143"/>
      <c r="CF88" s="163"/>
    </row>
    <row r="89" spans="1:84" ht="7.5" customHeight="1" x14ac:dyDescent="0.25">
      <c r="A89" s="161"/>
      <c r="B89" s="162"/>
      <c r="C89" s="162"/>
      <c r="D89" s="162"/>
      <c r="E89" s="162"/>
      <c r="F89" s="162"/>
      <c r="G89" s="162"/>
      <c r="H89" s="162"/>
      <c r="I89" s="162"/>
      <c r="J89" s="162"/>
      <c r="K89" s="146"/>
      <c r="L89" s="146"/>
      <c r="M89" s="145"/>
      <c r="N89" s="145"/>
      <c r="O89" s="145"/>
      <c r="P89" s="145"/>
      <c r="Q89" s="145"/>
      <c r="R89" s="145"/>
      <c r="S89" s="145"/>
      <c r="T89" s="145"/>
      <c r="U89" s="164"/>
      <c r="V89" s="161"/>
      <c r="W89" s="162"/>
      <c r="X89" s="162"/>
      <c r="Y89" s="162"/>
      <c r="Z89" s="162"/>
      <c r="AA89" s="162"/>
      <c r="AB89" s="162"/>
      <c r="AC89" s="162"/>
      <c r="AD89" s="162"/>
      <c r="AE89" s="162"/>
      <c r="AF89" s="146"/>
      <c r="AG89" s="146"/>
      <c r="AH89" s="145"/>
      <c r="AI89" s="145"/>
      <c r="AJ89" s="145"/>
      <c r="AK89" s="145"/>
      <c r="AL89" s="145"/>
      <c r="AM89" s="145"/>
      <c r="AN89" s="145"/>
      <c r="AO89" s="145"/>
      <c r="AP89" s="164"/>
      <c r="AQ89" s="161"/>
      <c r="AR89" s="162"/>
      <c r="AS89" s="162"/>
      <c r="AT89" s="162"/>
      <c r="AU89" s="162"/>
      <c r="AV89" s="162"/>
      <c r="AW89" s="162"/>
      <c r="AX89" s="162"/>
      <c r="AY89" s="162"/>
      <c r="AZ89" s="162"/>
      <c r="BA89" s="146"/>
      <c r="BB89" s="146"/>
      <c r="BC89" s="145"/>
      <c r="BD89" s="145"/>
      <c r="BE89" s="145"/>
      <c r="BF89" s="145"/>
      <c r="BG89" s="145"/>
      <c r="BH89" s="145"/>
      <c r="BI89" s="145"/>
      <c r="BJ89" s="145"/>
      <c r="BK89" s="164"/>
      <c r="BL89" s="161"/>
      <c r="BM89" s="162"/>
      <c r="BN89" s="162"/>
      <c r="BO89" s="162"/>
      <c r="BP89" s="162"/>
      <c r="BQ89" s="162"/>
      <c r="BR89" s="162"/>
      <c r="BS89" s="162"/>
      <c r="BT89" s="162"/>
      <c r="BU89" s="162"/>
      <c r="BV89" s="146"/>
      <c r="BW89" s="146"/>
      <c r="BX89" s="145"/>
      <c r="BY89" s="145"/>
      <c r="BZ89" s="145"/>
      <c r="CA89" s="145"/>
      <c r="CB89" s="145"/>
      <c r="CC89" s="145"/>
      <c r="CD89" s="145"/>
      <c r="CE89" s="145"/>
      <c r="CF89" s="164"/>
    </row>
    <row r="90" spans="1:84" ht="7.5" customHeight="1" x14ac:dyDescent="0.25">
      <c r="A90" s="142" t="s">
        <v>5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6">
        <v>3</v>
      </c>
      <c r="L90" s="146"/>
      <c r="M90" s="146"/>
      <c r="N90" s="146"/>
      <c r="O90" s="146"/>
      <c r="P90" s="146"/>
      <c r="Q90" s="146"/>
      <c r="R90" s="146"/>
      <c r="S90" s="146"/>
      <c r="T90" s="146"/>
      <c r="U90" s="165"/>
      <c r="V90" s="142" t="s">
        <v>5</v>
      </c>
      <c r="W90" s="143"/>
      <c r="X90" s="143"/>
      <c r="Y90" s="143"/>
      <c r="Z90" s="143"/>
      <c r="AA90" s="143"/>
      <c r="AB90" s="143"/>
      <c r="AC90" s="143"/>
      <c r="AD90" s="143"/>
      <c r="AE90" s="143"/>
      <c r="AF90" s="146">
        <v>3</v>
      </c>
      <c r="AG90" s="146"/>
      <c r="AH90" s="146"/>
      <c r="AI90" s="146"/>
      <c r="AJ90" s="146"/>
      <c r="AK90" s="146"/>
      <c r="AL90" s="146"/>
      <c r="AM90" s="146"/>
      <c r="AN90" s="146"/>
      <c r="AO90" s="146"/>
      <c r="AP90" s="165"/>
      <c r="AQ90" s="142" t="s">
        <v>5</v>
      </c>
      <c r="AR90" s="143"/>
      <c r="AS90" s="143"/>
      <c r="AT90" s="143"/>
      <c r="AU90" s="143"/>
      <c r="AV90" s="143"/>
      <c r="AW90" s="143"/>
      <c r="AX90" s="143"/>
      <c r="AY90" s="143"/>
      <c r="AZ90" s="143"/>
      <c r="BA90" s="146">
        <v>3</v>
      </c>
      <c r="BB90" s="146"/>
      <c r="BC90" s="146"/>
      <c r="BD90" s="146"/>
      <c r="BE90" s="146"/>
      <c r="BF90" s="146"/>
      <c r="BG90" s="146"/>
      <c r="BH90" s="146"/>
      <c r="BI90" s="146"/>
      <c r="BJ90" s="146"/>
      <c r="BK90" s="165"/>
      <c r="BL90" s="142" t="s">
        <v>5</v>
      </c>
      <c r="BM90" s="143"/>
      <c r="BN90" s="143"/>
      <c r="BO90" s="143"/>
      <c r="BP90" s="143"/>
      <c r="BQ90" s="143"/>
      <c r="BR90" s="143"/>
      <c r="BS90" s="143"/>
      <c r="BT90" s="143"/>
      <c r="BU90" s="143"/>
      <c r="BV90" s="146">
        <v>3</v>
      </c>
      <c r="BW90" s="146"/>
      <c r="BX90" s="146"/>
      <c r="BY90" s="146"/>
      <c r="BZ90" s="146"/>
      <c r="CA90" s="146"/>
      <c r="CB90" s="146"/>
      <c r="CC90" s="146"/>
      <c r="CD90" s="146"/>
      <c r="CE90" s="146"/>
      <c r="CF90" s="165"/>
    </row>
    <row r="91" spans="1:84" ht="7.5" customHeight="1" x14ac:dyDescent="0.25">
      <c r="A91" s="142"/>
      <c r="B91" s="143"/>
      <c r="C91" s="143"/>
      <c r="D91" s="143"/>
      <c r="E91" s="143"/>
      <c r="F91" s="143"/>
      <c r="G91" s="143"/>
      <c r="H91" s="143"/>
      <c r="I91" s="143"/>
      <c r="J91" s="143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65"/>
      <c r="V91" s="142"/>
      <c r="W91" s="143"/>
      <c r="X91" s="143"/>
      <c r="Y91" s="143"/>
      <c r="Z91" s="143"/>
      <c r="AA91" s="143"/>
      <c r="AB91" s="143"/>
      <c r="AC91" s="143"/>
      <c r="AD91" s="143"/>
      <c r="AE91" s="143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65"/>
      <c r="AQ91" s="142"/>
      <c r="AR91" s="143"/>
      <c r="AS91" s="143"/>
      <c r="AT91" s="143"/>
      <c r="AU91" s="143"/>
      <c r="AV91" s="143"/>
      <c r="AW91" s="143"/>
      <c r="AX91" s="143"/>
      <c r="AY91" s="143"/>
      <c r="AZ91" s="143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65"/>
      <c r="BL91" s="142"/>
      <c r="BM91" s="143"/>
      <c r="BN91" s="143"/>
      <c r="BO91" s="143"/>
      <c r="BP91" s="143"/>
      <c r="BQ91" s="143"/>
      <c r="BR91" s="143"/>
      <c r="BS91" s="143"/>
      <c r="BT91" s="143"/>
      <c r="BU91" s="143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65"/>
    </row>
    <row r="92" spans="1:84" ht="7.5" customHeight="1" x14ac:dyDescent="0.25">
      <c r="A92" s="144"/>
      <c r="B92" s="145"/>
      <c r="C92" s="145"/>
      <c r="D92" s="145"/>
      <c r="E92" s="145"/>
      <c r="F92" s="145"/>
      <c r="G92" s="145"/>
      <c r="H92" s="145"/>
      <c r="I92" s="145"/>
      <c r="J92" s="145"/>
      <c r="K92" s="146"/>
      <c r="L92" s="146"/>
      <c r="M92" s="162"/>
      <c r="N92" s="162"/>
      <c r="O92" s="162"/>
      <c r="P92" s="162"/>
      <c r="Q92" s="162"/>
      <c r="R92" s="162"/>
      <c r="S92" s="162"/>
      <c r="T92" s="162"/>
      <c r="U92" s="166"/>
      <c r="V92" s="144"/>
      <c r="W92" s="145"/>
      <c r="X92" s="145"/>
      <c r="Y92" s="145"/>
      <c r="Z92" s="145"/>
      <c r="AA92" s="145"/>
      <c r="AB92" s="145"/>
      <c r="AC92" s="145"/>
      <c r="AD92" s="145"/>
      <c r="AE92" s="145"/>
      <c r="AF92" s="146"/>
      <c r="AG92" s="146"/>
      <c r="AH92" s="162"/>
      <c r="AI92" s="162"/>
      <c r="AJ92" s="162"/>
      <c r="AK92" s="162"/>
      <c r="AL92" s="162"/>
      <c r="AM92" s="162"/>
      <c r="AN92" s="162"/>
      <c r="AO92" s="162"/>
      <c r="AP92" s="166"/>
      <c r="AQ92" s="144"/>
      <c r="AR92" s="145"/>
      <c r="AS92" s="145"/>
      <c r="AT92" s="145"/>
      <c r="AU92" s="145"/>
      <c r="AV92" s="145"/>
      <c r="AW92" s="145"/>
      <c r="AX92" s="145"/>
      <c r="AY92" s="145"/>
      <c r="AZ92" s="145"/>
      <c r="BA92" s="146"/>
      <c r="BB92" s="146"/>
      <c r="BC92" s="162"/>
      <c r="BD92" s="162"/>
      <c r="BE92" s="162"/>
      <c r="BF92" s="162"/>
      <c r="BG92" s="162"/>
      <c r="BH92" s="162"/>
      <c r="BI92" s="162"/>
      <c r="BJ92" s="162"/>
      <c r="BK92" s="166"/>
      <c r="BL92" s="144"/>
      <c r="BM92" s="145"/>
      <c r="BN92" s="145"/>
      <c r="BO92" s="145"/>
      <c r="BP92" s="145"/>
      <c r="BQ92" s="145"/>
      <c r="BR92" s="145"/>
      <c r="BS92" s="145"/>
      <c r="BT92" s="145"/>
      <c r="BU92" s="145"/>
      <c r="BV92" s="146"/>
      <c r="BW92" s="146"/>
      <c r="BX92" s="162"/>
      <c r="BY92" s="162"/>
      <c r="BZ92" s="162"/>
      <c r="CA92" s="162"/>
      <c r="CB92" s="162"/>
      <c r="CC92" s="162"/>
      <c r="CD92" s="162"/>
      <c r="CE92" s="162"/>
      <c r="CF92" s="166"/>
    </row>
    <row r="93" spans="1:84" ht="7.5" customHeight="1" x14ac:dyDescent="0.25">
      <c r="A93" s="160"/>
      <c r="B93" s="146"/>
      <c r="C93" s="146"/>
      <c r="D93" s="146"/>
      <c r="E93" s="146"/>
      <c r="F93" s="146"/>
      <c r="G93" s="146"/>
      <c r="H93" s="146"/>
      <c r="I93" s="146"/>
      <c r="J93" s="146"/>
      <c r="K93" s="146">
        <v>4</v>
      </c>
      <c r="L93" s="146"/>
      <c r="M93" s="143" t="s">
        <v>5</v>
      </c>
      <c r="N93" s="143"/>
      <c r="O93" s="143"/>
      <c r="P93" s="143"/>
      <c r="Q93" s="143"/>
      <c r="R93" s="143"/>
      <c r="S93" s="143"/>
      <c r="T93" s="143"/>
      <c r="U93" s="163"/>
      <c r="V93" s="160"/>
      <c r="W93" s="146"/>
      <c r="X93" s="146"/>
      <c r="Y93" s="146"/>
      <c r="Z93" s="146"/>
      <c r="AA93" s="146"/>
      <c r="AB93" s="146"/>
      <c r="AC93" s="146"/>
      <c r="AD93" s="146"/>
      <c r="AE93" s="146"/>
      <c r="AF93" s="146">
        <v>4</v>
      </c>
      <c r="AG93" s="146"/>
      <c r="AH93" s="143" t="s">
        <v>5</v>
      </c>
      <c r="AI93" s="143"/>
      <c r="AJ93" s="143"/>
      <c r="AK93" s="143"/>
      <c r="AL93" s="143"/>
      <c r="AM93" s="143"/>
      <c r="AN93" s="143"/>
      <c r="AO93" s="143"/>
      <c r="AP93" s="163"/>
      <c r="AQ93" s="160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>
        <v>4</v>
      </c>
      <c r="BB93" s="146"/>
      <c r="BC93" s="143" t="s">
        <v>5</v>
      </c>
      <c r="BD93" s="143"/>
      <c r="BE93" s="143"/>
      <c r="BF93" s="143"/>
      <c r="BG93" s="143"/>
      <c r="BH93" s="143"/>
      <c r="BI93" s="143"/>
      <c r="BJ93" s="143"/>
      <c r="BK93" s="163"/>
      <c r="BL93" s="160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>
        <v>4</v>
      </c>
      <c r="BW93" s="146"/>
      <c r="BX93" s="143" t="s">
        <v>5</v>
      </c>
      <c r="BY93" s="143"/>
      <c r="BZ93" s="143"/>
      <c r="CA93" s="143"/>
      <c r="CB93" s="143"/>
      <c r="CC93" s="143"/>
      <c r="CD93" s="143"/>
      <c r="CE93" s="143"/>
      <c r="CF93" s="163"/>
    </row>
    <row r="94" spans="1:84" ht="7.5" customHeight="1" x14ac:dyDescent="0.25">
      <c r="A94" s="160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3"/>
      <c r="N94" s="143"/>
      <c r="O94" s="143"/>
      <c r="P94" s="143"/>
      <c r="Q94" s="143"/>
      <c r="R94" s="143"/>
      <c r="S94" s="143"/>
      <c r="T94" s="143"/>
      <c r="U94" s="163"/>
      <c r="V94" s="160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3"/>
      <c r="AI94" s="143"/>
      <c r="AJ94" s="143"/>
      <c r="AK94" s="143"/>
      <c r="AL94" s="143"/>
      <c r="AM94" s="143"/>
      <c r="AN94" s="143"/>
      <c r="AO94" s="143"/>
      <c r="AP94" s="163"/>
      <c r="AQ94" s="160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3"/>
      <c r="BD94" s="143"/>
      <c r="BE94" s="143"/>
      <c r="BF94" s="143"/>
      <c r="BG94" s="143"/>
      <c r="BH94" s="143"/>
      <c r="BI94" s="143"/>
      <c r="BJ94" s="143"/>
      <c r="BK94" s="163"/>
      <c r="BL94" s="160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3"/>
      <c r="BY94" s="143"/>
      <c r="BZ94" s="143"/>
      <c r="CA94" s="143"/>
      <c r="CB94" s="143"/>
      <c r="CC94" s="143"/>
      <c r="CD94" s="143"/>
      <c r="CE94" s="143"/>
      <c r="CF94" s="163"/>
    </row>
    <row r="95" spans="1:84" ht="7.5" customHeight="1" x14ac:dyDescent="0.25">
      <c r="A95" s="161"/>
      <c r="B95" s="162"/>
      <c r="C95" s="162"/>
      <c r="D95" s="162"/>
      <c r="E95" s="162"/>
      <c r="F95" s="162"/>
      <c r="G95" s="162"/>
      <c r="H95" s="162"/>
      <c r="I95" s="162"/>
      <c r="J95" s="162"/>
      <c r="K95" s="146"/>
      <c r="L95" s="146"/>
      <c r="M95" s="145"/>
      <c r="N95" s="145"/>
      <c r="O95" s="145"/>
      <c r="P95" s="145"/>
      <c r="Q95" s="145"/>
      <c r="R95" s="145"/>
      <c r="S95" s="145"/>
      <c r="T95" s="145"/>
      <c r="U95" s="164"/>
      <c r="V95" s="161"/>
      <c r="W95" s="162"/>
      <c r="X95" s="162"/>
      <c r="Y95" s="162"/>
      <c r="Z95" s="162"/>
      <c r="AA95" s="162"/>
      <c r="AB95" s="162"/>
      <c r="AC95" s="162"/>
      <c r="AD95" s="162"/>
      <c r="AE95" s="162"/>
      <c r="AF95" s="146"/>
      <c r="AG95" s="146"/>
      <c r="AH95" s="145"/>
      <c r="AI95" s="145"/>
      <c r="AJ95" s="145"/>
      <c r="AK95" s="145"/>
      <c r="AL95" s="145"/>
      <c r="AM95" s="145"/>
      <c r="AN95" s="145"/>
      <c r="AO95" s="145"/>
      <c r="AP95" s="164"/>
      <c r="AQ95" s="161"/>
      <c r="AR95" s="162"/>
      <c r="AS95" s="162"/>
      <c r="AT95" s="162"/>
      <c r="AU95" s="162"/>
      <c r="AV95" s="162"/>
      <c r="AW95" s="162"/>
      <c r="AX95" s="162"/>
      <c r="AY95" s="162"/>
      <c r="AZ95" s="162"/>
      <c r="BA95" s="146"/>
      <c r="BB95" s="146"/>
      <c r="BC95" s="145"/>
      <c r="BD95" s="145"/>
      <c r="BE95" s="145"/>
      <c r="BF95" s="145"/>
      <c r="BG95" s="145"/>
      <c r="BH95" s="145"/>
      <c r="BI95" s="145"/>
      <c r="BJ95" s="145"/>
      <c r="BK95" s="164"/>
      <c r="BL95" s="161"/>
      <c r="BM95" s="162"/>
      <c r="BN95" s="162"/>
      <c r="BO95" s="162"/>
      <c r="BP95" s="162"/>
      <c r="BQ95" s="162"/>
      <c r="BR95" s="162"/>
      <c r="BS95" s="162"/>
      <c r="BT95" s="162"/>
      <c r="BU95" s="162"/>
      <c r="BV95" s="146"/>
      <c r="BW95" s="146"/>
      <c r="BX95" s="145"/>
      <c r="BY95" s="145"/>
      <c r="BZ95" s="145"/>
      <c r="CA95" s="145"/>
      <c r="CB95" s="145"/>
      <c r="CC95" s="145"/>
      <c r="CD95" s="145"/>
      <c r="CE95" s="145"/>
      <c r="CF95" s="164"/>
    </row>
    <row r="96" spans="1:84" s="1" customFormat="1" ht="7.5" customHeight="1" x14ac:dyDescent="0.4">
      <c r="A96" s="169" t="s">
        <v>18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3" t="s">
        <v>1</v>
      </c>
      <c r="L96" s="173"/>
      <c r="M96" s="147"/>
      <c r="N96" s="147"/>
      <c r="O96" s="147"/>
      <c r="P96" s="147"/>
      <c r="Q96" s="147"/>
      <c r="R96" s="147"/>
      <c r="S96" s="147"/>
      <c r="T96" s="147"/>
      <c r="U96" s="148"/>
      <c r="V96" s="169" t="s">
        <v>18</v>
      </c>
      <c r="W96" s="170"/>
      <c r="X96" s="170"/>
      <c r="Y96" s="170"/>
      <c r="Z96" s="170"/>
      <c r="AA96" s="170"/>
      <c r="AB96" s="170"/>
      <c r="AC96" s="170"/>
      <c r="AD96" s="170"/>
      <c r="AE96" s="170"/>
      <c r="AF96" s="173" t="s">
        <v>1</v>
      </c>
      <c r="AG96" s="173"/>
      <c r="AH96" s="147"/>
      <c r="AI96" s="147"/>
      <c r="AJ96" s="147"/>
      <c r="AK96" s="147"/>
      <c r="AL96" s="147"/>
      <c r="AM96" s="147"/>
      <c r="AN96" s="147"/>
      <c r="AO96" s="147"/>
      <c r="AP96" s="148"/>
      <c r="AQ96" s="169" t="s">
        <v>18</v>
      </c>
      <c r="AR96" s="170"/>
      <c r="AS96" s="170"/>
      <c r="AT96" s="170"/>
      <c r="AU96" s="170"/>
      <c r="AV96" s="170"/>
      <c r="AW96" s="170"/>
      <c r="AX96" s="170"/>
      <c r="AY96" s="170"/>
      <c r="AZ96" s="170"/>
      <c r="BA96" s="173" t="s">
        <v>1</v>
      </c>
      <c r="BB96" s="173"/>
      <c r="BC96" s="147"/>
      <c r="BD96" s="147"/>
      <c r="BE96" s="147"/>
      <c r="BF96" s="147"/>
      <c r="BG96" s="147"/>
      <c r="BH96" s="147"/>
      <c r="BI96" s="147"/>
      <c r="BJ96" s="147"/>
      <c r="BK96" s="148"/>
      <c r="BL96" s="169" t="s">
        <v>18</v>
      </c>
      <c r="BM96" s="170"/>
      <c r="BN96" s="170"/>
      <c r="BO96" s="170"/>
      <c r="BP96" s="170"/>
      <c r="BQ96" s="170"/>
      <c r="BR96" s="170"/>
      <c r="BS96" s="170"/>
      <c r="BT96" s="170"/>
      <c r="BU96" s="170"/>
      <c r="BV96" s="173" t="s">
        <v>1</v>
      </c>
      <c r="BW96" s="173"/>
      <c r="BX96" s="147"/>
      <c r="BY96" s="147"/>
      <c r="BZ96" s="147"/>
      <c r="CA96" s="147"/>
      <c r="CB96" s="147"/>
      <c r="CC96" s="147"/>
      <c r="CD96" s="147"/>
      <c r="CE96" s="147"/>
      <c r="CF96" s="148"/>
    </row>
    <row r="97" spans="1:84" ht="7.5" customHeight="1" x14ac:dyDescent="0.25">
      <c r="A97" s="169"/>
      <c r="B97" s="170"/>
      <c r="C97" s="170"/>
      <c r="D97" s="170"/>
      <c r="E97" s="170"/>
      <c r="F97" s="170"/>
      <c r="G97" s="170"/>
      <c r="H97" s="170"/>
      <c r="I97" s="170"/>
      <c r="J97" s="170"/>
      <c r="K97" s="173"/>
      <c r="L97" s="173"/>
      <c r="M97" s="147"/>
      <c r="N97" s="147"/>
      <c r="O97" s="147"/>
      <c r="P97" s="147"/>
      <c r="Q97" s="147"/>
      <c r="R97" s="147"/>
      <c r="S97" s="147"/>
      <c r="T97" s="147"/>
      <c r="U97" s="148"/>
      <c r="V97" s="169"/>
      <c r="W97" s="170"/>
      <c r="X97" s="170"/>
      <c r="Y97" s="170"/>
      <c r="Z97" s="170"/>
      <c r="AA97" s="170"/>
      <c r="AB97" s="170"/>
      <c r="AC97" s="170"/>
      <c r="AD97" s="170"/>
      <c r="AE97" s="170"/>
      <c r="AF97" s="173"/>
      <c r="AG97" s="173"/>
      <c r="AH97" s="147"/>
      <c r="AI97" s="147"/>
      <c r="AJ97" s="147"/>
      <c r="AK97" s="147"/>
      <c r="AL97" s="147"/>
      <c r="AM97" s="147"/>
      <c r="AN97" s="147"/>
      <c r="AO97" s="147"/>
      <c r="AP97" s="148"/>
      <c r="AQ97" s="169"/>
      <c r="AR97" s="170"/>
      <c r="AS97" s="170"/>
      <c r="AT97" s="170"/>
      <c r="AU97" s="170"/>
      <c r="AV97" s="170"/>
      <c r="AW97" s="170"/>
      <c r="AX97" s="170"/>
      <c r="AY97" s="170"/>
      <c r="AZ97" s="170"/>
      <c r="BA97" s="173"/>
      <c r="BB97" s="173"/>
      <c r="BC97" s="147"/>
      <c r="BD97" s="147"/>
      <c r="BE97" s="147"/>
      <c r="BF97" s="147"/>
      <c r="BG97" s="147"/>
      <c r="BH97" s="147"/>
      <c r="BI97" s="147"/>
      <c r="BJ97" s="147"/>
      <c r="BK97" s="148"/>
      <c r="BL97" s="169"/>
      <c r="BM97" s="170"/>
      <c r="BN97" s="170"/>
      <c r="BO97" s="170"/>
      <c r="BP97" s="170"/>
      <c r="BQ97" s="170"/>
      <c r="BR97" s="170"/>
      <c r="BS97" s="170"/>
      <c r="BT97" s="170"/>
      <c r="BU97" s="170"/>
      <c r="BV97" s="173"/>
      <c r="BW97" s="173"/>
      <c r="BX97" s="147"/>
      <c r="BY97" s="147"/>
      <c r="BZ97" s="147"/>
      <c r="CA97" s="147"/>
      <c r="CB97" s="147"/>
      <c r="CC97" s="147"/>
      <c r="CD97" s="147"/>
      <c r="CE97" s="147"/>
      <c r="CF97" s="148"/>
    </row>
    <row r="98" spans="1:84" ht="7.5" customHeight="1" x14ac:dyDescent="0.25">
      <c r="A98" s="171"/>
      <c r="B98" s="172"/>
      <c r="C98" s="172"/>
      <c r="D98" s="172"/>
      <c r="E98" s="172"/>
      <c r="F98" s="172"/>
      <c r="G98" s="172"/>
      <c r="H98" s="172"/>
      <c r="I98" s="172"/>
      <c r="J98" s="172"/>
      <c r="K98" s="173"/>
      <c r="L98" s="173"/>
      <c r="M98" s="149"/>
      <c r="N98" s="149"/>
      <c r="O98" s="149"/>
      <c r="P98" s="149"/>
      <c r="Q98" s="149"/>
      <c r="R98" s="149"/>
      <c r="S98" s="149"/>
      <c r="T98" s="149"/>
      <c r="U98" s="150"/>
      <c r="V98" s="171"/>
      <c r="W98" s="172"/>
      <c r="X98" s="172"/>
      <c r="Y98" s="172"/>
      <c r="Z98" s="172"/>
      <c r="AA98" s="172"/>
      <c r="AB98" s="172"/>
      <c r="AC98" s="172"/>
      <c r="AD98" s="172"/>
      <c r="AE98" s="172"/>
      <c r="AF98" s="173"/>
      <c r="AG98" s="173"/>
      <c r="AH98" s="149"/>
      <c r="AI98" s="149"/>
      <c r="AJ98" s="149"/>
      <c r="AK98" s="149"/>
      <c r="AL98" s="149"/>
      <c r="AM98" s="149"/>
      <c r="AN98" s="149"/>
      <c r="AO98" s="149"/>
      <c r="AP98" s="150"/>
      <c r="AQ98" s="171"/>
      <c r="AR98" s="172"/>
      <c r="AS98" s="172"/>
      <c r="AT98" s="172"/>
      <c r="AU98" s="172"/>
      <c r="AV98" s="172"/>
      <c r="AW98" s="172"/>
      <c r="AX98" s="172"/>
      <c r="AY98" s="172"/>
      <c r="AZ98" s="172"/>
      <c r="BA98" s="173"/>
      <c r="BB98" s="173"/>
      <c r="BC98" s="149"/>
      <c r="BD98" s="149"/>
      <c r="BE98" s="149"/>
      <c r="BF98" s="149"/>
      <c r="BG98" s="149"/>
      <c r="BH98" s="149"/>
      <c r="BI98" s="149"/>
      <c r="BJ98" s="149"/>
      <c r="BK98" s="150"/>
      <c r="BL98" s="171"/>
      <c r="BM98" s="172"/>
      <c r="BN98" s="172"/>
      <c r="BO98" s="172"/>
      <c r="BP98" s="172"/>
      <c r="BQ98" s="172"/>
      <c r="BR98" s="172"/>
      <c r="BS98" s="172"/>
      <c r="BT98" s="172"/>
      <c r="BU98" s="172"/>
      <c r="BV98" s="173"/>
      <c r="BW98" s="173"/>
      <c r="BX98" s="149"/>
      <c r="BY98" s="149"/>
      <c r="BZ98" s="149"/>
      <c r="CA98" s="149"/>
      <c r="CB98" s="149"/>
      <c r="CC98" s="149"/>
      <c r="CD98" s="149"/>
      <c r="CE98" s="149"/>
      <c r="CF98" s="150"/>
    </row>
    <row r="99" spans="1:84" ht="7.5" customHeight="1" x14ac:dyDescent="0.3">
      <c r="A99" s="28" t="s">
        <v>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35</v>
      </c>
      <c r="N99" s="12"/>
      <c r="O99" s="12"/>
      <c r="P99" s="12"/>
      <c r="Q99" s="12"/>
      <c r="R99" s="12"/>
      <c r="S99" s="12"/>
      <c r="T99" s="12"/>
      <c r="U99" s="21"/>
      <c r="V99" s="28" t="s">
        <v>35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35</v>
      </c>
      <c r="AI99" s="12"/>
      <c r="AJ99" s="12"/>
      <c r="AK99" s="12"/>
      <c r="AL99" s="12"/>
      <c r="AM99" s="12"/>
      <c r="AN99" s="12"/>
      <c r="AO99" s="12"/>
      <c r="AP99" s="21"/>
      <c r="AQ99" s="28" t="s">
        <v>35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35</v>
      </c>
      <c r="BD99" s="12"/>
      <c r="BE99" s="12"/>
      <c r="BF99" s="12"/>
      <c r="BG99" s="12"/>
      <c r="BH99" s="12"/>
      <c r="BI99" s="12"/>
      <c r="BJ99" s="12"/>
      <c r="BK99" s="21"/>
      <c r="BL99" s="28" t="s">
        <v>35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35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74">
        <f ca="1">NOW()</f>
        <v>44305.881530439816</v>
      </c>
      <c r="B101" s="175"/>
      <c r="C101" s="175"/>
      <c r="D101" s="175"/>
      <c r="E101" s="175"/>
      <c r="F101" s="175"/>
      <c r="G101" s="175"/>
      <c r="H101" s="24"/>
      <c r="I101" s="24"/>
      <c r="J101" s="12"/>
      <c r="K101" s="12"/>
      <c r="L101" s="12"/>
      <c r="M101" s="12"/>
      <c r="N101" s="12"/>
      <c r="O101" s="178"/>
      <c r="P101" s="178"/>
      <c r="Q101" s="178"/>
      <c r="R101" s="178"/>
      <c r="S101" s="178"/>
      <c r="T101" s="178"/>
      <c r="U101" s="178"/>
      <c r="V101" s="174">
        <f ca="1">NOW()</f>
        <v>44305.881530439816</v>
      </c>
      <c r="W101" s="175"/>
      <c r="X101" s="175"/>
      <c r="Y101" s="175"/>
      <c r="Z101" s="175"/>
      <c r="AA101" s="175"/>
      <c r="AB101" s="175"/>
      <c r="AC101" s="24"/>
      <c r="AD101" s="24"/>
      <c r="AE101" s="12"/>
      <c r="AF101" s="12"/>
      <c r="AG101" s="12"/>
      <c r="AH101" s="12"/>
      <c r="AI101" s="12"/>
      <c r="AJ101" s="178"/>
      <c r="AK101" s="178"/>
      <c r="AL101" s="178"/>
      <c r="AM101" s="178"/>
      <c r="AN101" s="178"/>
      <c r="AO101" s="178"/>
      <c r="AP101" s="179"/>
      <c r="AQ101" s="174">
        <f ca="1">NOW()</f>
        <v>44305.881530439816</v>
      </c>
      <c r="AR101" s="175"/>
      <c r="AS101" s="175"/>
      <c r="AT101" s="175"/>
      <c r="AU101" s="175"/>
      <c r="AV101" s="175"/>
      <c r="AW101" s="175"/>
      <c r="AX101" s="24"/>
      <c r="AY101" s="24"/>
      <c r="AZ101" s="12"/>
      <c r="BA101" s="12"/>
      <c r="BB101" s="12"/>
      <c r="BC101" s="12"/>
      <c r="BD101" s="12"/>
      <c r="BE101" s="178"/>
      <c r="BF101" s="178"/>
      <c r="BG101" s="178"/>
      <c r="BH101" s="178"/>
      <c r="BI101" s="178"/>
      <c r="BJ101" s="178"/>
      <c r="BK101" s="179"/>
      <c r="BL101" s="174">
        <f ca="1">NOW()</f>
        <v>44305.881530439816</v>
      </c>
      <c r="BM101" s="175"/>
      <c r="BN101" s="175"/>
      <c r="BO101" s="175"/>
      <c r="BP101" s="175"/>
      <c r="BQ101" s="175"/>
      <c r="BR101" s="175"/>
      <c r="BS101" s="24"/>
      <c r="BT101" s="24"/>
      <c r="BU101" s="12"/>
      <c r="BV101" s="12"/>
      <c r="BW101" s="12"/>
      <c r="BX101" s="12"/>
      <c r="BY101" s="12"/>
      <c r="BZ101" s="178"/>
      <c r="CA101" s="178"/>
      <c r="CB101" s="178"/>
      <c r="CC101" s="178"/>
      <c r="CD101" s="178"/>
      <c r="CE101" s="178"/>
      <c r="CF101" s="179"/>
    </row>
    <row r="102" spans="1:84" ht="7.5" customHeight="1" x14ac:dyDescent="0.3">
      <c r="A102" s="176"/>
      <c r="B102" s="177"/>
      <c r="C102" s="177"/>
      <c r="D102" s="177"/>
      <c r="E102" s="177"/>
      <c r="F102" s="177"/>
      <c r="G102" s="177"/>
      <c r="H102" s="26"/>
      <c r="I102" s="26"/>
      <c r="J102" s="27"/>
      <c r="K102" s="27"/>
      <c r="L102" s="27"/>
      <c r="M102" s="27"/>
      <c r="N102" s="27"/>
      <c r="O102" s="180"/>
      <c r="P102" s="180"/>
      <c r="Q102" s="180"/>
      <c r="R102" s="180"/>
      <c r="S102" s="180"/>
      <c r="T102" s="180"/>
      <c r="U102" s="180"/>
      <c r="V102" s="176"/>
      <c r="W102" s="177"/>
      <c r="X102" s="177"/>
      <c r="Y102" s="177"/>
      <c r="Z102" s="177"/>
      <c r="AA102" s="177"/>
      <c r="AB102" s="177"/>
      <c r="AC102" s="26"/>
      <c r="AD102" s="26"/>
      <c r="AE102" s="27"/>
      <c r="AF102" s="27"/>
      <c r="AG102" s="27"/>
      <c r="AH102" s="27"/>
      <c r="AI102" s="27"/>
      <c r="AJ102" s="180"/>
      <c r="AK102" s="180"/>
      <c r="AL102" s="180"/>
      <c r="AM102" s="180"/>
      <c r="AN102" s="180"/>
      <c r="AO102" s="180"/>
      <c r="AP102" s="181"/>
      <c r="AQ102" s="176"/>
      <c r="AR102" s="177"/>
      <c r="AS102" s="177"/>
      <c r="AT102" s="177"/>
      <c r="AU102" s="177"/>
      <c r="AV102" s="177"/>
      <c r="AW102" s="177"/>
      <c r="AX102" s="26"/>
      <c r="AY102" s="26"/>
      <c r="AZ102" s="27"/>
      <c r="BA102" s="27"/>
      <c r="BB102" s="27"/>
      <c r="BC102" s="27"/>
      <c r="BD102" s="27"/>
      <c r="BE102" s="180"/>
      <c r="BF102" s="180"/>
      <c r="BG102" s="180"/>
      <c r="BH102" s="180"/>
      <c r="BI102" s="180"/>
      <c r="BJ102" s="180"/>
      <c r="BK102" s="181"/>
      <c r="BL102" s="176"/>
      <c r="BM102" s="177"/>
      <c r="BN102" s="177"/>
      <c r="BO102" s="177"/>
      <c r="BP102" s="177"/>
      <c r="BQ102" s="177"/>
      <c r="BR102" s="177"/>
      <c r="BS102" s="26"/>
      <c r="BT102" s="26"/>
      <c r="BU102" s="27"/>
      <c r="BV102" s="27"/>
      <c r="BW102" s="27"/>
      <c r="BX102" s="27"/>
      <c r="BY102" s="27"/>
      <c r="BZ102" s="180"/>
      <c r="CA102" s="180"/>
      <c r="CB102" s="180"/>
      <c r="CC102" s="180"/>
      <c r="CD102" s="180"/>
      <c r="CE102" s="180"/>
      <c r="CF102" s="181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51" t="str">
        <f>Results!$A$1</f>
        <v>&gt;&gt;Tournament name&lt;&lt;</v>
      </c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3"/>
      <c r="V104" s="151" t="str">
        <f>Results!$A$1</f>
        <v>&gt;&gt;Tournament name&lt;&lt;</v>
      </c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3"/>
      <c r="AQ104" s="151" t="str">
        <f>Results!$A$1</f>
        <v>&gt;&gt;Tournament name&lt;&lt;</v>
      </c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3"/>
      <c r="BL104" s="151" t="str">
        <f>Results!$A$1</f>
        <v>&gt;&gt;Tournament name&lt;&lt;</v>
      </c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3"/>
    </row>
    <row r="105" spans="1:84" ht="7.5" customHeight="1" x14ac:dyDescent="0.25">
      <c r="A105" s="151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3"/>
      <c r="V105" s="15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3"/>
      <c r="AQ105" s="151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3"/>
      <c r="BL105" s="151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3"/>
    </row>
    <row r="106" spans="1:84" ht="7.5" customHeight="1" x14ac:dyDescent="0.25">
      <c r="A106" s="151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3"/>
      <c r="V106" s="15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3"/>
      <c r="AQ106" s="151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3"/>
      <c r="BL106" s="151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3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54" t="s">
        <v>45</v>
      </c>
      <c r="B108" s="155"/>
      <c r="C108" s="155"/>
      <c r="D108" s="155"/>
      <c r="E108" s="155"/>
      <c r="F108" s="155"/>
      <c r="G108" s="155"/>
      <c r="H108" s="155"/>
      <c r="I108" s="155"/>
      <c r="J108" s="9"/>
      <c r="K108" s="9"/>
      <c r="L108" s="10"/>
      <c r="M108" s="9"/>
      <c r="N108" s="155" t="s">
        <v>39</v>
      </c>
      <c r="O108" s="155"/>
      <c r="P108" s="155"/>
      <c r="Q108" s="155"/>
      <c r="R108" s="155"/>
      <c r="S108" s="155"/>
      <c r="T108" s="155"/>
      <c r="U108" s="158"/>
      <c r="V108" s="154" t="s">
        <v>45</v>
      </c>
      <c r="W108" s="155"/>
      <c r="X108" s="155"/>
      <c r="Y108" s="155"/>
      <c r="Z108" s="155"/>
      <c r="AA108" s="155"/>
      <c r="AB108" s="155"/>
      <c r="AC108" s="155"/>
      <c r="AD108" s="155"/>
      <c r="AE108" s="9"/>
      <c r="AF108" s="9"/>
      <c r="AG108" s="10"/>
      <c r="AH108" s="9"/>
      <c r="AI108" s="155" t="s">
        <v>41</v>
      </c>
      <c r="AJ108" s="155"/>
      <c r="AK108" s="155"/>
      <c r="AL108" s="155"/>
      <c r="AM108" s="155"/>
      <c r="AN108" s="155"/>
      <c r="AO108" s="155"/>
      <c r="AP108" s="158"/>
      <c r="AQ108" s="154" t="s">
        <v>45</v>
      </c>
      <c r="AR108" s="155"/>
      <c r="AS108" s="155"/>
      <c r="AT108" s="155"/>
      <c r="AU108" s="155"/>
      <c r="AV108" s="155"/>
      <c r="AW108" s="155"/>
      <c r="AX108" s="155"/>
      <c r="AY108" s="155"/>
      <c r="AZ108" s="9"/>
      <c r="BA108" s="9"/>
      <c r="BB108" s="10"/>
      <c r="BC108" s="9"/>
      <c r="BD108" s="155" t="s">
        <v>42</v>
      </c>
      <c r="BE108" s="155"/>
      <c r="BF108" s="155"/>
      <c r="BG108" s="155"/>
      <c r="BH108" s="155"/>
      <c r="BI108" s="155"/>
      <c r="BJ108" s="155"/>
      <c r="BK108" s="158"/>
      <c r="BL108" s="154" t="s">
        <v>46</v>
      </c>
      <c r="BM108" s="155"/>
      <c r="BN108" s="155"/>
      <c r="BO108" s="155"/>
      <c r="BP108" s="155"/>
      <c r="BQ108" s="155"/>
      <c r="BR108" s="155"/>
      <c r="BS108" s="155"/>
      <c r="BT108" s="155"/>
      <c r="BU108" s="9"/>
      <c r="BV108" s="9"/>
      <c r="BW108" s="10"/>
      <c r="BX108" s="9"/>
      <c r="BY108" s="155" t="s">
        <v>47</v>
      </c>
      <c r="BZ108" s="155"/>
      <c r="CA108" s="155"/>
      <c r="CB108" s="155"/>
      <c r="CC108" s="155"/>
      <c r="CD108" s="155"/>
      <c r="CE108" s="155"/>
      <c r="CF108" s="158"/>
    </row>
    <row r="109" spans="1:84" ht="7.5" customHeight="1" x14ac:dyDescent="0.25">
      <c r="A109" s="156"/>
      <c r="B109" s="157"/>
      <c r="C109" s="157"/>
      <c r="D109" s="157"/>
      <c r="E109" s="157"/>
      <c r="F109" s="157"/>
      <c r="G109" s="157"/>
      <c r="H109" s="157"/>
      <c r="I109" s="157"/>
      <c r="J109" s="9"/>
      <c r="K109" s="9"/>
      <c r="L109" s="9"/>
      <c r="M109" s="9"/>
      <c r="N109" s="157"/>
      <c r="O109" s="157"/>
      <c r="P109" s="157"/>
      <c r="Q109" s="157"/>
      <c r="R109" s="157"/>
      <c r="S109" s="157"/>
      <c r="T109" s="157"/>
      <c r="U109" s="159"/>
      <c r="V109" s="156"/>
      <c r="W109" s="157"/>
      <c r="X109" s="157"/>
      <c r="Y109" s="157"/>
      <c r="Z109" s="157"/>
      <c r="AA109" s="157"/>
      <c r="AB109" s="157"/>
      <c r="AC109" s="157"/>
      <c r="AD109" s="157"/>
      <c r="AE109" s="9"/>
      <c r="AF109" s="9"/>
      <c r="AG109" s="9"/>
      <c r="AH109" s="9"/>
      <c r="AI109" s="157"/>
      <c r="AJ109" s="157"/>
      <c r="AK109" s="157"/>
      <c r="AL109" s="157"/>
      <c r="AM109" s="157"/>
      <c r="AN109" s="157"/>
      <c r="AO109" s="157"/>
      <c r="AP109" s="159"/>
      <c r="AQ109" s="156"/>
      <c r="AR109" s="157"/>
      <c r="AS109" s="157"/>
      <c r="AT109" s="157"/>
      <c r="AU109" s="157"/>
      <c r="AV109" s="157"/>
      <c r="AW109" s="157"/>
      <c r="AX109" s="157"/>
      <c r="AY109" s="157"/>
      <c r="AZ109" s="9"/>
      <c r="BA109" s="9"/>
      <c r="BB109" s="9"/>
      <c r="BC109" s="9"/>
      <c r="BD109" s="157"/>
      <c r="BE109" s="157"/>
      <c r="BF109" s="157"/>
      <c r="BG109" s="157"/>
      <c r="BH109" s="157"/>
      <c r="BI109" s="157"/>
      <c r="BJ109" s="157"/>
      <c r="BK109" s="159"/>
      <c r="BL109" s="156"/>
      <c r="BM109" s="157"/>
      <c r="BN109" s="157"/>
      <c r="BO109" s="157"/>
      <c r="BP109" s="157"/>
      <c r="BQ109" s="157"/>
      <c r="BR109" s="157"/>
      <c r="BS109" s="157"/>
      <c r="BT109" s="157"/>
      <c r="BU109" s="9"/>
      <c r="BV109" s="9"/>
      <c r="BW109" s="9"/>
      <c r="BX109" s="9"/>
      <c r="BY109" s="157"/>
      <c r="BZ109" s="157"/>
      <c r="CA109" s="157"/>
      <c r="CB109" s="157"/>
      <c r="CC109" s="157"/>
      <c r="CD109" s="157"/>
      <c r="CE109" s="157"/>
      <c r="CF109" s="159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82">
        <v>5</v>
      </c>
      <c r="I111" s="182"/>
      <c r="J111" s="182"/>
      <c r="K111" s="140" t="s">
        <v>1</v>
      </c>
      <c r="L111" s="182">
        <v>1</v>
      </c>
      <c r="M111" s="182"/>
      <c r="N111" s="182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82">
        <v>4</v>
      </c>
      <c r="AD111" s="182"/>
      <c r="AE111" s="182"/>
      <c r="AF111" s="140" t="s">
        <v>1</v>
      </c>
      <c r="AG111" s="182">
        <v>2</v>
      </c>
      <c r="AH111" s="182"/>
      <c r="AI111" s="182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82">
        <v>3</v>
      </c>
      <c r="AY111" s="182"/>
      <c r="AZ111" s="182"/>
      <c r="BA111" s="140" t="s">
        <v>1</v>
      </c>
      <c r="BB111" s="182">
        <v>6</v>
      </c>
      <c r="BC111" s="182"/>
      <c r="BD111" s="182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82"/>
      <c r="BT111" s="182"/>
      <c r="BU111" s="182"/>
      <c r="BV111" s="140" t="s">
        <v>1</v>
      </c>
      <c r="BW111" s="182"/>
      <c r="BX111" s="182"/>
      <c r="BY111" s="182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83"/>
      <c r="I112" s="183"/>
      <c r="J112" s="183"/>
      <c r="K112" s="141"/>
      <c r="L112" s="183"/>
      <c r="M112" s="183"/>
      <c r="N112" s="183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83"/>
      <c r="AD112" s="183"/>
      <c r="AE112" s="183"/>
      <c r="AF112" s="141"/>
      <c r="AG112" s="183"/>
      <c r="AH112" s="183"/>
      <c r="AI112" s="183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83"/>
      <c r="AY112" s="183"/>
      <c r="AZ112" s="183"/>
      <c r="BA112" s="141"/>
      <c r="BB112" s="183"/>
      <c r="BC112" s="183"/>
      <c r="BD112" s="183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83"/>
      <c r="BT112" s="183"/>
      <c r="BU112" s="183"/>
      <c r="BV112" s="141"/>
      <c r="BW112" s="183"/>
      <c r="BX112" s="183"/>
      <c r="BY112" s="183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191" customFormat="1" ht="7.5" customHeight="1" x14ac:dyDescent="0.25">
      <c r="A114" s="188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90"/>
      <c r="V114" s="188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90"/>
      <c r="AQ114" s="188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90"/>
      <c r="BL114" s="188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90"/>
    </row>
    <row r="115" spans="1:84" s="191" customFormat="1" ht="7.5" customHeight="1" x14ac:dyDescent="0.25">
      <c r="A115" s="192">
        <f>Results!B13</f>
        <v>0</v>
      </c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>
        <f>Results!B5</f>
        <v>0</v>
      </c>
      <c r="M115" s="193"/>
      <c r="N115" s="193"/>
      <c r="O115" s="193"/>
      <c r="P115" s="193"/>
      <c r="Q115" s="193"/>
      <c r="R115" s="193"/>
      <c r="S115" s="193"/>
      <c r="T115" s="193"/>
      <c r="U115" s="194"/>
      <c r="V115" s="192">
        <f>Results!B11</f>
        <v>0</v>
      </c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>
        <f>Results!B7</f>
        <v>0</v>
      </c>
      <c r="AH115" s="193"/>
      <c r="AI115" s="193"/>
      <c r="AJ115" s="193"/>
      <c r="AK115" s="193"/>
      <c r="AL115" s="193"/>
      <c r="AM115" s="193"/>
      <c r="AN115" s="193"/>
      <c r="AO115" s="193"/>
      <c r="AP115" s="194"/>
      <c r="AQ115" s="192">
        <f>Results!B9</f>
        <v>0</v>
      </c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 t="str">
        <f>Results!B15</f>
        <v>FREE</v>
      </c>
      <c r="BC115" s="193"/>
      <c r="BD115" s="193"/>
      <c r="BE115" s="193"/>
      <c r="BF115" s="193"/>
      <c r="BG115" s="193"/>
      <c r="BH115" s="193"/>
      <c r="BI115" s="193"/>
      <c r="BJ115" s="193"/>
      <c r="BK115" s="194"/>
      <c r="BL115" s="192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4"/>
    </row>
    <row r="116" spans="1:84" s="191" customFormat="1" ht="7.5" customHeight="1" x14ac:dyDescent="0.25">
      <c r="A116" s="195"/>
      <c r="B116" s="196"/>
      <c r="C116" s="196"/>
      <c r="D116" s="196"/>
      <c r="E116" s="196"/>
      <c r="F116" s="196"/>
      <c r="G116" s="196"/>
      <c r="H116" s="196"/>
      <c r="I116" s="196"/>
      <c r="J116" s="196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4"/>
      <c r="V116" s="195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4"/>
      <c r="AQ116" s="195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4"/>
      <c r="BL116" s="195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4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42" t="s">
        <v>5</v>
      </c>
      <c r="B118" s="143"/>
      <c r="C118" s="143"/>
      <c r="D118" s="143"/>
      <c r="E118" s="143"/>
      <c r="F118" s="143"/>
      <c r="G118" s="143"/>
      <c r="H118" s="143"/>
      <c r="I118" s="143"/>
      <c r="J118" s="143"/>
      <c r="K118" s="146">
        <v>1</v>
      </c>
      <c r="L118" s="146"/>
      <c r="M118" s="147"/>
      <c r="N118" s="147"/>
      <c r="O118" s="147"/>
      <c r="P118" s="147"/>
      <c r="Q118" s="147"/>
      <c r="R118" s="147"/>
      <c r="S118" s="147"/>
      <c r="T118" s="147"/>
      <c r="U118" s="148"/>
      <c r="V118" s="142" t="s">
        <v>5</v>
      </c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6">
        <v>1</v>
      </c>
      <c r="AG118" s="146"/>
      <c r="AH118" s="147"/>
      <c r="AI118" s="147"/>
      <c r="AJ118" s="147"/>
      <c r="AK118" s="147"/>
      <c r="AL118" s="147"/>
      <c r="AM118" s="147"/>
      <c r="AN118" s="147"/>
      <c r="AO118" s="147"/>
      <c r="AP118" s="148"/>
      <c r="AQ118" s="142" t="s">
        <v>5</v>
      </c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6">
        <v>1</v>
      </c>
      <c r="BB118" s="146"/>
      <c r="BC118" s="147"/>
      <c r="BD118" s="147"/>
      <c r="BE118" s="147"/>
      <c r="BF118" s="147"/>
      <c r="BG118" s="147"/>
      <c r="BH118" s="147"/>
      <c r="BI118" s="147"/>
      <c r="BJ118" s="147"/>
      <c r="BK118" s="148"/>
      <c r="BL118" s="142" t="s">
        <v>5</v>
      </c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6">
        <v>1</v>
      </c>
      <c r="BW118" s="146"/>
      <c r="BX118" s="147"/>
      <c r="BY118" s="147"/>
      <c r="BZ118" s="147"/>
      <c r="CA118" s="147"/>
      <c r="CB118" s="147"/>
      <c r="CC118" s="147"/>
      <c r="CD118" s="147"/>
      <c r="CE118" s="147"/>
      <c r="CF118" s="148"/>
    </row>
    <row r="119" spans="1:84" ht="7.5" customHeight="1" x14ac:dyDescent="0.25">
      <c r="A119" s="14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6"/>
      <c r="L119" s="146"/>
      <c r="M119" s="147"/>
      <c r="N119" s="147"/>
      <c r="O119" s="147"/>
      <c r="P119" s="147"/>
      <c r="Q119" s="147"/>
      <c r="R119" s="147"/>
      <c r="S119" s="147"/>
      <c r="T119" s="147"/>
      <c r="U119" s="148"/>
      <c r="V119" s="142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6"/>
      <c r="AG119" s="146"/>
      <c r="AH119" s="147"/>
      <c r="AI119" s="147"/>
      <c r="AJ119" s="147"/>
      <c r="AK119" s="147"/>
      <c r="AL119" s="147"/>
      <c r="AM119" s="147"/>
      <c r="AN119" s="147"/>
      <c r="AO119" s="147"/>
      <c r="AP119" s="148"/>
      <c r="AQ119" s="142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6"/>
      <c r="BB119" s="146"/>
      <c r="BC119" s="147"/>
      <c r="BD119" s="147"/>
      <c r="BE119" s="147"/>
      <c r="BF119" s="147"/>
      <c r="BG119" s="147"/>
      <c r="BH119" s="147"/>
      <c r="BI119" s="147"/>
      <c r="BJ119" s="147"/>
      <c r="BK119" s="148"/>
      <c r="BL119" s="142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6"/>
      <c r="BW119" s="146"/>
      <c r="BX119" s="147"/>
      <c r="BY119" s="147"/>
      <c r="BZ119" s="147"/>
      <c r="CA119" s="147"/>
      <c r="CB119" s="147"/>
      <c r="CC119" s="147"/>
      <c r="CD119" s="147"/>
      <c r="CE119" s="147"/>
      <c r="CF119" s="148"/>
    </row>
    <row r="120" spans="1:84" ht="7.5" customHeight="1" x14ac:dyDescent="0.25">
      <c r="A120" s="144"/>
      <c r="B120" s="145"/>
      <c r="C120" s="145"/>
      <c r="D120" s="145"/>
      <c r="E120" s="145"/>
      <c r="F120" s="145"/>
      <c r="G120" s="145"/>
      <c r="H120" s="145"/>
      <c r="I120" s="145"/>
      <c r="J120" s="145"/>
      <c r="K120" s="146"/>
      <c r="L120" s="146"/>
      <c r="M120" s="149"/>
      <c r="N120" s="149"/>
      <c r="O120" s="149"/>
      <c r="P120" s="149"/>
      <c r="Q120" s="149"/>
      <c r="R120" s="149"/>
      <c r="S120" s="149"/>
      <c r="T120" s="149"/>
      <c r="U120" s="150"/>
      <c r="V120" s="144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6"/>
      <c r="AG120" s="146"/>
      <c r="AH120" s="149"/>
      <c r="AI120" s="149"/>
      <c r="AJ120" s="149"/>
      <c r="AK120" s="149"/>
      <c r="AL120" s="149"/>
      <c r="AM120" s="149"/>
      <c r="AN120" s="149"/>
      <c r="AO120" s="149"/>
      <c r="AP120" s="150"/>
      <c r="AQ120" s="144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6"/>
      <c r="BB120" s="146"/>
      <c r="BC120" s="149"/>
      <c r="BD120" s="149"/>
      <c r="BE120" s="149"/>
      <c r="BF120" s="149"/>
      <c r="BG120" s="149"/>
      <c r="BH120" s="149"/>
      <c r="BI120" s="149"/>
      <c r="BJ120" s="149"/>
      <c r="BK120" s="150"/>
      <c r="BL120" s="144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6"/>
      <c r="BW120" s="146"/>
      <c r="BX120" s="149"/>
      <c r="BY120" s="149"/>
      <c r="BZ120" s="149"/>
      <c r="CA120" s="149"/>
      <c r="CB120" s="149"/>
      <c r="CC120" s="149"/>
      <c r="CD120" s="149"/>
      <c r="CE120" s="149"/>
      <c r="CF120" s="150"/>
    </row>
    <row r="121" spans="1:84" ht="7.5" customHeight="1" x14ac:dyDescent="0.25">
      <c r="A121" s="160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>
        <v>2</v>
      </c>
      <c r="L121" s="146"/>
      <c r="M121" s="143" t="s">
        <v>5</v>
      </c>
      <c r="N121" s="143"/>
      <c r="O121" s="143"/>
      <c r="P121" s="143"/>
      <c r="Q121" s="143"/>
      <c r="R121" s="143"/>
      <c r="S121" s="143"/>
      <c r="T121" s="143"/>
      <c r="U121" s="163"/>
      <c r="V121" s="160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>
        <v>2</v>
      </c>
      <c r="AG121" s="146"/>
      <c r="AH121" s="143" t="s">
        <v>5</v>
      </c>
      <c r="AI121" s="143"/>
      <c r="AJ121" s="143"/>
      <c r="AK121" s="143"/>
      <c r="AL121" s="143"/>
      <c r="AM121" s="143"/>
      <c r="AN121" s="143"/>
      <c r="AO121" s="143"/>
      <c r="AP121" s="163"/>
      <c r="AQ121" s="160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>
        <v>2</v>
      </c>
      <c r="BB121" s="146"/>
      <c r="BC121" s="143" t="s">
        <v>5</v>
      </c>
      <c r="BD121" s="143"/>
      <c r="BE121" s="143"/>
      <c r="BF121" s="143"/>
      <c r="BG121" s="143"/>
      <c r="BH121" s="143"/>
      <c r="BI121" s="143"/>
      <c r="BJ121" s="143"/>
      <c r="BK121" s="163"/>
      <c r="BL121" s="160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>
        <v>2</v>
      </c>
      <c r="BW121" s="146"/>
      <c r="BX121" s="143" t="s">
        <v>5</v>
      </c>
      <c r="BY121" s="143"/>
      <c r="BZ121" s="143"/>
      <c r="CA121" s="143"/>
      <c r="CB121" s="143"/>
      <c r="CC121" s="143"/>
      <c r="CD121" s="143"/>
      <c r="CE121" s="143"/>
      <c r="CF121" s="163"/>
    </row>
    <row r="122" spans="1:84" ht="7.5" customHeight="1" x14ac:dyDescent="0.25">
      <c r="A122" s="160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3"/>
      <c r="N122" s="143"/>
      <c r="O122" s="143"/>
      <c r="P122" s="143"/>
      <c r="Q122" s="143"/>
      <c r="R122" s="143"/>
      <c r="S122" s="143"/>
      <c r="T122" s="143"/>
      <c r="U122" s="163"/>
      <c r="V122" s="160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3"/>
      <c r="AI122" s="143"/>
      <c r="AJ122" s="143"/>
      <c r="AK122" s="143"/>
      <c r="AL122" s="143"/>
      <c r="AM122" s="143"/>
      <c r="AN122" s="143"/>
      <c r="AO122" s="143"/>
      <c r="AP122" s="163"/>
      <c r="AQ122" s="160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3"/>
      <c r="BD122" s="143"/>
      <c r="BE122" s="143"/>
      <c r="BF122" s="143"/>
      <c r="BG122" s="143"/>
      <c r="BH122" s="143"/>
      <c r="BI122" s="143"/>
      <c r="BJ122" s="143"/>
      <c r="BK122" s="163"/>
      <c r="BL122" s="160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3"/>
      <c r="BY122" s="143"/>
      <c r="BZ122" s="143"/>
      <c r="CA122" s="143"/>
      <c r="CB122" s="143"/>
      <c r="CC122" s="143"/>
      <c r="CD122" s="143"/>
      <c r="CE122" s="143"/>
      <c r="CF122" s="163"/>
    </row>
    <row r="123" spans="1:84" ht="7.5" customHeight="1" x14ac:dyDescent="0.25">
      <c r="A123" s="161"/>
      <c r="B123" s="162"/>
      <c r="C123" s="162"/>
      <c r="D123" s="162"/>
      <c r="E123" s="162"/>
      <c r="F123" s="162"/>
      <c r="G123" s="162"/>
      <c r="H123" s="162"/>
      <c r="I123" s="162"/>
      <c r="J123" s="162"/>
      <c r="K123" s="146"/>
      <c r="L123" s="146"/>
      <c r="M123" s="145"/>
      <c r="N123" s="145"/>
      <c r="O123" s="145"/>
      <c r="P123" s="145"/>
      <c r="Q123" s="145"/>
      <c r="R123" s="145"/>
      <c r="S123" s="145"/>
      <c r="T123" s="145"/>
      <c r="U123" s="164"/>
      <c r="V123" s="161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46"/>
      <c r="AG123" s="146"/>
      <c r="AH123" s="145"/>
      <c r="AI123" s="145"/>
      <c r="AJ123" s="145"/>
      <c r="AK123" s="145"/>
      <c r="AL123" s="145"/>
      <c r="AM123" s="145"/>
      <c r="AN123" s="145"/>
      <c r="AO123" s="145"/>
      <c r="AP123" s="164"/>
      <c r="AQ123" s="161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46"/>
      <c r="BB123" s="146"/>
      <c r="BC123" s="145"/>
      <c r="BD123" s="145"/>
      <c r="BE123" s="145"/>
      <c r="BF123" s="145"/>
      <c r="BG123" s="145"/>
      <c r="BH123" s="145"/>
      <c r="BI123" s="145"/>
      <c r="BJ123" s="145"/>
      <c r="BK123" s="164"/>
      <c r="BL123" s="161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46"/>
      <c r="BW123" s="146"/>
      <c r="BX123" s="145"/>
      <c r="BY123" s="145"/>
      <c r="BZ123" s="145"/>
      <c r="CA123" s="145"/>
      <c r="CB123" s="145"/>
      <c r="CC123" s="145"/>
      <c r="CD123" s="145"/>
      <c r="CE123" s="145"/>
      <c r="CF123" s="164"/>
    </row>
    <row r="124" spans="1:84" ht="7.5" customHeight="1" x14ac:dyDescent="0.25">
      <c r="A124" s="142" t="s">
        <v>5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6">
        <v>3</v>
      </c>
      <c r="L124" s="146"/>
      <c r="M124" s="146"/>
      <c r="N124" s="146"/>
      <c r="O124" s="146"/>
      <c r="P124" s="146"/>
      <c r="Q124" s="146"/>
      <c r="R124" s="146"/>
      <c r="S124" s="146"/>
      <c r="T124" s="146"/>
      <c r="U124" s="165"/>
      <c r="V124" s="142" t="s">
        <v>5</v>
      </c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6">
        <v>3</v>
      </c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65"/>
      <c r="AQ124" s="142" t="s">
        <v>5</v>
      </c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6">
        <v>3</v>
      </c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65"/>
      <c r="BL124" s="142" t="s">
        <v>5</v>
      </c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6">
        <v>3</v>
      </c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65"/>
    </row>
    <row r="125" spans="1:84" ht="7.5" customHeight="1" x14ac:dyDescent="0.25">
      <c r="A125" s="14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65"/>
      <c r="V125" s="142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65"/>
      <c r="AQ125" s="142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65"/>
      <c r="BL125" s="142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65"/>
    </row>
    <row r="126" spans="1:84" ht="7.5" customHeight="1" x14ac:dyDescent="0.25">
      <c r="A126" s="144"/>
      <c r="B126" s="145"/>
      <c r="C126" s="145"/>
      <c r="D126" s="145"/>
      <c r="E126" s="145"/>
      <c r="F126" s="145"/>
      <c r="G126" s="145"/>
      <c r="H126" s="145"/>
      <c r="I126" s="145"/>
      <c r="J126" s="145"/>
      <c r="K126" s="146"/>
      <c r="L126" s="146"/>
      <c r="M126" s="162"/>
      <c r="N126" s="162"/>
      <c r="O126" s="162"/>
      <c r="P126" s="162"/>
      <c r="Q126" s="162"/>
      <c r="R126" s="162"/>
      <c r="S126" s="162"/>
      <c r="T126" s="162"/>
      <c r="U126" s="166"/>
      <c r="V126" s="144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6"/>
      <c r="AG126" s="146"/>
      <c r="AH126" s="162"/>
      <c r="AI126" s="162"/>
      <c r="AJ126" s="162"/>
      <c r="AK126" s="162"/>
      <c r="AL126" s="162"/>
      <c r="AM126" s="162"/>
      <c r="AN126" s="162"/>
      <c r="AO126" s="162"/>
      <c r="AP126" s="166"/>
      <c r="AQ126" s="144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6"/>
      <c r="BB126" s="146"/>
      <c r="BC126" s="162"/>
      <c r="BD126" s="162"/>
      <c r="BE126" s="162"/>
      <c r="BF126" s="162"/>
      <c r="BG126" s="162"/>
      <c r="BH126" s="162"/>
      <c r="BI126" s="162"/>
      <c r="BJ126" s="162"/>
      <c r="BK126" s="166"/>
      <c r="BL126" s="144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6"/>
      <c r="BW126" s="146"/>
      <c r="BX126" s="162"/>
      <c r="BY126" s="162"/>
      <c r="BZ126" s="162"/>
      <c r="CA126" s="162"/>
      <c r="CB126" s="162"/>
      <c r="CC126" s="162"/>
      <c r="CD126" s="162"/>
      <c r="CE126" s="162"/>
      <c r="CF126" s="166"/>
    </row>
    <row r="127" spans="1:84" ht="7.5" customHeight="1" x14ac:dyDescent="0.25">
      <c r="A127" s="160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>
        <v>4</v>
      </c>
      <c r="L127" s="146"/>
      <c r="M127" s="143" t="s">
        <v>5</v>
      </c>
      <c r="N127" s="143"/>
      <c r="O127" s="143"/>
      <c r="P127" s="143"/>
      <c r="Q127" s="143"/>
      <c r="R127" s="143"/>
      <c r="S127" s="143"/>
      <c r="T127" s="143"/>
      <c r="U127" s="163"/>
      <c r="V127" s="160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>
        <v>4</v>
      </c>
      <c r="AG127" s="146"/>
      <c r="AH127" s="143" t="s">
        <v>5</v>
      </c>
      <c r="AI127" s="143"/>
      <c r="AJ127" s="143"/>
      <c r="AK127" s="143"/>
      <c r="AL127" s="143"/>
      <c r="AM127" s="143"/>
      <c r="AN127" s="143"/>
      <c r="AO127" s="143"/>
      <c r="AP127" s="163"/>
      <c r="AQ127" s="160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>
        <v>4</v>
      </c>
      <c r="BB127" s="146"/>
      <c r="BC127" s="143" t="s">
        <v>5</v>
      </c>
      <c r="BD127" s="143"/>
      <c r="BE127" s="143"/>
      <c r="BF127" s="143"/>
      <c r="BG127" s="143"/>
      <c r="BH127" s="143"/>
      <c r="BI127" s="143"/>
      <c r="BJ127" s="143"/>
      <c r="BK127" s="163"/>
      <c r="BL127" s="160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>
        <v>4</v>
      </c>
      <c r="BW127" s="146"/>
      <c r="BX127" s="143" t="s">
        <v>5</v>
      </c>
      <c r="BY127" s="143"/>
      <c r="BZ127" s="143"/>
      <c r="CA127" s="143"/>
      <c r="CB127" s="143"/>
      <c r="CC127" s="143"/>
      <c r="CD127" s="143"/>
      <c r="CE127" s="143"/>
      <c r="CF127" s="163"/>
    </row>
    <row r="128" spans="1:84" ht="7.5" customHeight="1" x14ac:dyDescent="0.25">
      <c r="A128" s="160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3"/>
      <c r="N128" s="143"/>
      <c r="O128" s="143"/>
      <c r="P128" s="143"/>
      <c r="Q128" s="143"/>
      <c r="R128" s="143"/>
      <c r="S128" s="143"/>
      <c r="T128" s="143"/>
      <c r="U128" s="163"/>
      <c r="V128" s="160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3"/>
      <c r="AI128" s="143"/>
      <c r="AJ128" s="143"/>
      <c r="AK128" s="143"/>
      <c r="AL128" s="143"/>
      <c r="AM128" s="143"/>
      <c r="AN128" s="143"/>
      <c r="AO128" s="143"/>
      <c r="AP128" s="163"/>
      <c r="AQ128" s="160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3"/>
      <c r="BD128" s="143"/>
      <c r="BE128" s="143"/>
      <c r="BF128" s="143"/>
      <c r="BG128" s="143"/>
      <c r="BH128" s="143"/>
      <c r="BI128" s="143"/>
      <c r="BJ128" s="143"/>
      <c r="BK128" s="163"/>
      <c r="BL128" s="160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3"/>
      <c r="BY128" s="143"/>
      <c r="BZ128" s="143"/>
      <c r="CA128" s="143"/>
      <c r="CB128" s="143"/>
      <c r="CC128" s="143"/>
      <c r="CD128" s="143"/>
      <c r="CE128" s="143"/>
      <c r="CF128" s="163"/>
    </row>
    <row r="129" spans="1:84" ht="7.5" customHeight="1" x14ac:dyDescent="0.25">
      <c r="A129" s="161"/>
      <c r="B129" s="162"/>
      <c r="C129" s="162"/>
      <c r="D129" s="162"/>
      <c r="E129" s="162"/>
      <c r="F129" s="162"/>
      <c r="G129" s="162"/>
      <c r="H129" s="162"/>
      <c r="I129" s="162"/>
      <c r="J129" s="162"/>
      <c r="K129" s="146"/>
      <c r="L129" s="146"/>
      <c r="M129" s="145"/>
      <c r="N129" s="145"/>
      <c r="O129" s="145"/>
      <c r="P129" s="145"/>
      <c r="Q129" s="145"/>
      <c r="R129" s="145"/>
      <c r="S129" s="145"/>
      <c r="T129" s="145"/>
      <c r="U129" s="164"/>
      <c r="V129" s="161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46"/>
      <c r="AG129" s="146"/>
      <c r="AH129" s="145"/>
      <c r="AI129" s="145"/>
      <c r="AJ129" s="145"/>
      <c r="AK129" s="145"/>
      <c r="AL129" s="145"/>
      <c r="AM129" s="145"/>
      <c r="AN129" s="145"/>
      <c r="AO129" s="145"/>
      <c r="AP129" s="164"/>
      <c r="AQ129" s="161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46"/>
      <c r="BB129" s="146"/>
      <c r="BC129" s="145"/>
      <c r="BD129" s="145"/>
      <c r="BE129" s="145"/>
      <c r="BF129" s="145"/>
      <c r="BG129" s="145"/>
      <c r="BH129" s="145"/>
      <c r="BI129" s="145"/>
      <c r="BJ129" s="145"/>
      <c r="BK129" s="164"/>
      <c r="BL129" s="161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46"/>
      <c r="BW129" s="146"/>
      <c r="BX129" s="145"/>
      <c r="BY129" s="145"/>
      <c r="BZ129" s="145"/>
      <c r="CA129" s="145"/>
      <c r="CB129" s="145"/>
      <c r="CC129" s="145"/>
      <c r="CD129" s="145"/>
      <c r="CE129" s="145"/>
      <c r="CF129" s="164"/>
    </row>
    <row r="130" spans="1:84" ht="7.5" customHeight="1" x14ac:dyDescent="0.25">
      <c r="A130" s="169"/>
      <c r="B130" s="170"/>
      <c r="C130" s="170"/>
      <c r="D130" s="170"/>
      <c r="E130" s="170"/>
      <c r="F130" s="170"/>
      <c r="G130" s="170"/>
      <c r="H130" s="170"/>
      <c r="I130" s="170"/>
      <c r="J130" s="170"/>
      <c r="K130" s="173"/>
      <c r="L130" s="173"/>
      <c r="M130" s="147"/>
      <c r="N130" s="147"/>
      <c r="O130" s="147"/>
      <c r="P130" s="147"/>
      <c r="Q130" s="147"/>
      <c r="R130" s="147"/>
      <c r="S130" s="147"/>
      <c r="T130" s="147"/>
      <c r="U130" s="148"/>
      <c r="V130" s="169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3"/>
      <c r="AG130" s="173"/>
      <c r="AH130" s="147"/>
      <c r="AI130" s="147"/>
      <c r="AJ130" s="147"/>
      <c r="AK130" s="147"/>
      <c r="AL130" s="147"/>
      <c r="AM130" s="147"/>
      <c r="AN130" s="147"/>
      <c r="AO130" s="147"/>
      <c r="AP130" s="148"/>
      <c r="AQ130" s="169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3"/>
      <c r="BB130" s="173"/>
      <c r="BC130" s="147"/>
      <c r="BD130" s="147"/>
      <c r="BE130" s="147"/>
      <c r="BF130" s="147"/>
      <c r="BG130" s="147"/>
      <c r="BH130" s="147"/>
      <c r="BI130" s="147"/>
      <c r="BJ130" s="147"/>
      <c r="BK130" s="148"/>
      <c r="BL130" s="169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3"/>
      <c r="BW130" s="173"/>
      <c r="BX130" s="147"/>
      <c r="BY130" s="147"/>
      <c r="BZ130" s="147"/>
      <c r="CA130" s="147"/>
      <c r="CB130" s="147"/>
      <c r="CC130" s="147"/>
      <c r="CD130" s="147"/>
      <c r="CE130" s="147"/>
      <c r="CF130" s="148"/>
    </row>
    <row r="131" spans="1:84" ht="7.5" customHeight="1" x14ac:dyDescent="0.25">
      <c r="A131" s="171"/>
      <c r="B131" s="172"/>
      <c r="C131" s="172"/>
      <c r="D131" s="172"/>
      <c r="E131" s="172"/>
      <c r="F131" s="172"/>
      <c r="G131" s="172"/>
      <c r="H131" s="172"/>
      <c r="I131" s="172"/>
      <c r="J131" s="172"/>
      <c r="K131" s="173"/>
      <c r="L131" s="173"/>
      <c r="M131" s="149"/>
      <c r="N131" s="149"/>
      <c r="O131" s="149"/>
      <c r="P131" s="149"/>
      <c r="Q131" s="149"/>
      <c r="R131" s="149"/>
      <c r="S131" s="149"/>
      <c r="T131" s="149"/>
      <c r="U131" s="150"/>
      <c r="V131" s="171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49"/>
      <c r="AI131" s="149"/>
      <c r="AJ131" s="149"/>
      <c r="AK131" s="149"/>
      <c r="AL131" s="149"/>
      <c r="AM131" s="149"/>
      <c r="AN131" s="149"/>
      <c r="AO131" s="149"/>
      <c r="AP131" s="150"/>
      <c r="AQ131" s="171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3"/>
      <c r="BB131" s="173"/>
      <c r="BC131" s="149"/>
      <c r="BD131" s="149"/>
      <c r="BE131" s="149"/>
      <c r="BF131" s="149"/>
      <c r="BG131" s="149"/>
      <c r="BH131" s="149"/>
      <c r="BI131" s="149"/>
      <c r="BJ131" s="149"/>
      <c r="BK131" s="150"/>
      <c r="BL131" s="171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3"/>
      <c r="BW131" s="173"/>
      <c r="BX131" s="149"/>
      <c r="BY131" s="149"/>
      <c r="BZ131" s="149"/>
      <c r="CA131" s="149"/>
      <c r="CB131" s="149"/>
      <c r="CC131" s="149"/>
      <c r="CD131" s="149"/>
      <c r="CE131" s="149"/>
      <c r="CF131" s="150"/>
    </row>
    <row r="132" spans="1:84" ht="7.5" customHeight="1" x14ac:dyDescent="0.3">
      <c r="A132" s="28" t="s">
        <v>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8" t="s">
        <v>35</v>
      </c>
      <c r="N132" s="12"/>
      <c r="O132" s="12"/>
      <c r="P132" s="12"/>
      <c r="Q132" s="12"/>
      <c r="R132" s="12"/>
      <c r="S132" s="12"/>
      <c r="T132" s="12"/>
      <c r="U132" s="21"/>
      <c r="V132" s="28" t="s">
        <v>35</v>
      </c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28" t="s">
        <v>35</v>
      </c>
      <c r="AI132" s="12"/>
      <c r="AJ132" s="12"/>
      <c r="AK132" s="12"/>
      <c r="AL132" s="12"/>
      <c r="AM132" s="12"/>
      <c r="AN132" s="12"/>
      <c r="AO132" s="12"/>
      <c r="AP132" s="21"/>
      <c r="AQ132" s="28" t="s">
        <v>35</v>
      </c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28" t="s">
        <v>35</v>
      </c>
      <c r="BD132" s="12"/>
      <c r="BE132" s="12"/>
      <c r="BF132" s="12"/>
      <c r="BG132" s="12"/>
      <c r="BH132" s="12"/>
      <c r="BI132" s="12"/>
      <c r="BJ132" s="12"/>
      <c r="BK132" s="21"/>
      <c r="BL132" s="28" t="s">
        <v>35</v>
      </c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28" t="s">
        <v>35</v>
      </c>
      <c r="BY132" s="12"/>
      <c r="BZ132" s="12"/>
      <c r="CA132" s="12"/>
      <c r="CB132" s="12"/>
      <c r="CC132" s="12"/>
      <c r="CD132" s="12"/>
      <c r="CE132" s="12"/>
      <c r="CF132" s="21"/>
    </row>
    <row r="133" spans="1:84" ht="7.5" customHeight="1" x14ac:dyDescent="0.3">
      <c r="B133" s="23"/>
      <c r="C133" s="23"/>
      <c r="D133" s="23"/>
      <c r="E133" s="23"/>
      <c r="F133" s="23"/>
      <c r="H133" s="24"/>
      <c r="I133" s="24"/>
      <c r="J133" s="12"/>
      <c r="K133" s="12"/>
      <c r="L133" s="12"/>
      <c r="M133" s="12"/>
      <c r="N133" s="12"/>
      <c r="O133" s="23"/>
      <c r="P133" s="23"/>
      <c r="Q133" s="23"/>
      <c r="R133" s="23"/>
      <c r="S133" s="23"/>
      <c r="T133" s="23"/>
      <c r="W133" s="23"/>
      <c r="X133" s="23"/>
      <c r="Y133" s="23"/>
      <c r="Z133" s="23"/>
      <c r="AA133" s="23"/>
      <c r="AC133" s="24"/>
      <c r="AD133" s="24"/>
      <c r="AE133" s="12"/>
      <c r="AF133" s="12"/>
      <c r="AG133" s="12"/>
      <c r="AH133" s="12"/>
      <c r="AI133" s="12"/>
      <c r="AJ133" s="23"/>
      <c r="AK133" s="23"/>
      <c r="AL133" s="23"/>
      <c r="AM133" s="23"/>
      <c r="AN133" s="23"/>
      <c r="AO133" s="23"/>
      <c r="AR133" s="23"/>
      <c r="AS133" s="23"/>
      <c r="AT133" s="23"/>
      <c r="AU133" s="23"/>
      <c r="AV133" s="23"/>
      <c r="AX133" s="24"/>
      <c r="AY133" s="24"/>
      <c r="AZ133" s="12"/>
      <c r="BA133" s="12"/>
      <c r="BB133" s="12"/>
      <c r="BC133" s="12"/>
      <c r="BD133" s="12"/>
      <c r="BE133" s="23"/>
      <c r="BF133" s="23"/>
      <c r="BG133" s="23"/>
      <c r="BH133" s="23"/>
      <c r="BI133" s="23"/>
      <c r="BJ133" s="23"/>
      <c r="BM133" s="23"/>
      <c r="BN133" s="23"/>
      <c r="BO133" s="23"/>
      <c r="BP133" s="23"/>
      <c r="BQ133" s="23"/>
      <c r="BS133" s="24"/>
      <c r="BT133" s="24"/>
      <c r="BU133" s="12"/>
      <c r="BV133" s="12"/>
      <c r="BW133" s="12"/>
      <c r="BX133" s="12"/>
      <c r="BY133" s="12"/>
      <c r="BZ133" s="23"/>
      <c r="CA133" s="23"/>
      <c r="CB133" s="23"/>
      <c r="CC133" s="23"/>
      <c r="CD133" s="23"/>
      <c r="CE133" s="23"/>
      <c r="CF133" s="25"/>
    </row>
    <row r="134" spans="1:84" ht="7.5" customHeight="1" x14ac:dyDescent="0.3">
      <c r="A134" s="174">
        <f ca="1">NOW()</f>
        <v>44305.881530439816</v>
      </c>
      <c r="B134" s="175"/>
      <c r="C134" s="175"/>
      <c r="D134" s="175"/>
      <c r="E134" s="175"/>
      <c r="F134" s="175"/>
      <c r="G134" s="175"/>
      <c r="H134" s="24"/>
      <c r="I134" s="24"/>
      <c r="J134" s="12"/>
      <c r="K134" s="12"/>
      <c r="L134" s="12"/>
      <c r="M134" s="12"/>
      <c r="N134" s="12"/>
      <c r="O134" s="178"/>
      <c r="P134" s="178"/>
      <c r="Q134" s="178"/>
      <c r="R134" s="178"/>
      <c r="S134" s="178"/>
      <c r="T134" s="178"/>
      <c r="U134" s="178"/>
      <c r="V134" s="174">
        <f ca="1">NOW()</f>
        <v>44305.881530439816</v>
      </c>
      <c r="W134" s="175"/>
      <c r="X134" s="175"/>
      <c r="Y134" s="175"/>
      <c r="Z134" s="175"/>
      <c r="AA134" s="175"/>
      <c r="AB134" s="175"/>
      <c r="AC134" s="24"/>
      <c r="AD134" s="24"/>
      <c r="AE134" s="12"/>
      <c r="AF134" s="12"/>
      <c r="AG134" s="12"/>
      <c r="AH134" s="12"/>
      <c r="AI134" s="12"/>
      <c r="AJ134" s="178"/>
      <c r="AK134" s="178"/>
      <c r="AL134" s="178"/>
      <c r="AM134" s="178"/>
      <c r="AN134" s="178"/>
      <c r="AO134" s="178"/>
      <c r="AP134" s="179"/>
      <c r="AQ134" s="174">
        <f ca="1">NOW()</f>
        <v>44305.881530439816</v>
      </c>
      <c r="AR134" s="175"/>
      <c r="AS134" s="175"/>
      <c r="AT134" s="175"/>
      <c r="AU134" s="175"/>
      <c r="AV134" s="175"/>
      <c r="AW134" s="175"/>
      <c r="AX134" s="24"/>
      <c r="AY134" s="24"/>
      <c r="AZ134" s="12"/>
      <c r="BA134" s="12"/>
      <c r="BB134" s="12"/>
      <c r="BC134" s="12"/>
      <c r="BD134" s="12"/>
      <c r="BE134" s="178"/>
      <c r="BF134" s="178"/>
      <c r="BG134" s="178"/>
      <c r="BH134" s="178"/>
      <c r="BI134" s="178"/>
      <c r="BJ134" s="178"/>
      <c r="BK134" s="179"/>
      <c r="BL134" s="174">
        <f ca="1">NOW()</f>
        <v>44305.881530439816</v>
      </c>
      <c r="BM134" s="175"/>
      <c r="BN134" s="175"/>
      <c r="BO134" s="175"/>
      <c r="BP134" s="175"/>
      <c r="BQ134" s="175"/>
      <c r="BR134" s="175"/>
      <c r="BS134" s="24"/>
      <c r="BT134" s="24"/>
      <c r="BU134" s="12"/>
      <c r="BV134" s="12"/>
      <c r="BW134" s="12"/>
      <c r="BX134" s="12"/>
      <c r="BY134" s="12"/>
      <c r="BZ134" s="178"/>
      <c r="CA134" s="178"/>
      <c r="CB134" s="178"/>
      <c r="CC134" s="178"/>
      <c r="CD134" s="178"/>
      <c r="CE134" s="178"/>
      <c r="CF134" s="179"/>
    </row>
    <row r="135" spans="1:84" ht="7.5" customHeight="1" x14ac:dyDescent="0.3">
      <c r="A135" s="176"/>
      <c r="B135" s="177"/>
      <c r="C135" s="177"/>
      <c r="D135" s="177"/>
      <c r="E135" s="177"/>
      <c r="F135" s="177"/>
      <c r="G135" s="177"/>
      <c r="H135" s="26"/>
      <c r="I135" s="26"/>
      <c r="J135" s="27"/>
      <c r="K135" s="27"/>
      <c r="L135" s="27"/>
      <c r="M135" s="27"/>
      <c r="N135" s="27"/>
      <c r="O135" s="180"/>
      <c r="P135" s="180"/>
      <c r="Q135" s="180"/>
      <c r="R135" s="180"/>
      <c r="S135" s="180"/>
      <c r="T135" s="180"/>
      <c r="U135" s="180"/>
      <c r="V135" s="176"/>
      <c r="W135" s="177"/>
      <c r="X135" s="177"/>
      <c r="Y135" s="177"/>
      <c r="Z135" s="177"/>
      <c r="AA135" s="177"/>
      <c r="AB135" s="177"/>
      <c r="AC135" s="26"/>
      <c r="AD135" s="26"/>
      <c r="AE135" s="27"/>
      <c r="AF135" s="27"/>
      <c r="AG135" s="27"/>
      <c r="AH135" s="27"/>
      <c r="AI135" s="27"/>
      <c r="AJ135" s="180"/>
      <c r="AK135" s="180"/>
      <c r="AL135" s="180"/>
      <c r="AM135" s="180"/>
      <c r="AN135" s="180"/>
      <c r="AO135" s="180"/>
      <c r="AP135" s="181"/>
      <c r="AQ135" s="176"/>
      <c r="AR135" s="177"/>
      <c r="AS135" s="177"/>
      <c r="AT135" s="177"/>
      <c r="AU135" s="177"/>
      <c r="AV135" s="177"/>
      <c r="AW135" s="177"/>
      <c r="AX135" s="26"/>
      <c r="AY135" s="26"/>
      <c r="AZ135" s="27"/>
      <c r="BA135" s="27"/>
      <c r="BB135" s="27"/>
      <c r="BC135" s="27"/>
      <c r="BD135" s="27"/>
      <c r="BE135" s="180"/>
      <c r="BF135" s="180"/>
      <c r="BG135" s="180"/>
      <c r="BH135" s="180"/>
      <c r="BI135" s="180"/>
      <c r="BJ135" s="180"/>
      <c r="BK135" s="181"/>
      <c r="BL135" s="176"/>
      <c r="BM135" s="177"/>
      <c r="BN135" s="177"/>
      <c r="BO135" s="177"/>
      <c r="BP135" s="177"/>
      <c r="BQ135" s="177"/>
      <c r="BR135" s="177"/>
      <c r="BS135" s="26"/>
      <c r="BT135" s="26"/>
      <c r="BU135" s="27"/>
      <c r="BV135" s="27"/>
      <c r="BW135" s="27"/>
      <c r="BX135" s="27"/>
      <c r="BY135" s="27"/>
      <c r="BZ135" s="180"/>
      <c r="CA135" s="180"/>
      <c r="CB135" s="180"/>
      <c r="CC135" s="180"/>
      <c r="CD135" s="180"/>
      <c r="CE135" s="180"/>
      <c r="CF135" s="181"/>
    </row>
  </sheetData>
  <sheetProtection algorithmName="SHA-512" hashValue="RUtJnrr/9o2ebKJRKZij6HM3Ud8EfhKdNixt4Xwz0KgLi17sm9ol1AazP9uKIzmkTLhnuzUlEPeI2rdygEOUOg==" saltValue="lzXEGzkWpPeCmoSLM8HKRQ==" spinCount="100000" sheet="1" objects="1" scenarios="1"/>
  <mergeCells count="400">
    <mergeCell ref="BL134:BR135"/>
    <mergeCell ref="BZ134:CF135"/>
    <mergeCell ref="A134:G135"/>
    <mergeCell ref="O134:U135"/>
    <mergeCell ref="V134:AB135"/>
    <mergeCell ref="AJ134:AP135"/>
    <mergeCell ref="AQ134:AW135"/>
    <mergeCell ref="BE134:BK135"/>
    <mergeCell ref="AQ130:AZ131"/>
    <mergeCell ref="BA130:BB131"/>
    <mergeCell ref="BC130:BK131"/>
    <mergeCell ref="BL130:BU131"/>
    <mergeCell ref="BV130:BW131"/>
    <mergeCell ref="BX130:CF131"/>
    <mergeCell ref="A130:J131"/>
    <mergeCell ref="K130:L131"/>
    <mergeCell ref="M130:U131"/>
    <mergeCell ref="V130:AE131"/>
    <mergeCell ref="AF130:AG131"/>
    <mergeCell ref="AH130:AP131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124:J126"/>
    <mergeCell ref="K124:L126"/>
    <mergeCell ref="M124:U126"/>
    <mergeCell ref="V124:AE126"/>
    <mergeCell ref="AF124:AG126"/>
    <mergeCell ref="AH124:AP126"/>
    <mergeCell ref="AQ127:AZ129"/>
    <mergeCell ref="BA127:BB129"/>
    <mergeCell ref="BC127:BK129"/>
    <mergeCell ref="BL121:BU123"/>
    <mergeCell ref="BV121:BW123"/>
    <mergeCell ref="BX121:CF123"/>
    <mergeCell ref="BC118:BK120"/>
    <mergeCell ref="BL118:BU120"/>
    <mergeCell ref="BV118:BW120"/>
    <mergeCell ref="BX118:CF120"/>
    <mergeCell ref="AQ124:AZ126"/>
    <mergeCell ref="BA124:BB126"/>
    <mergeCell ref="BC124:BK126"/>
    <mergeCell ref="BL124:BU126"/>
    <mergeCell ref="BV124:BW126"/>
    <mergeCell ref="BX124:CF12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115:K116"/>
    <mergeCell ref="L115:U116"/>
    <mergeCell ref="V115:AF116"/>
    <mergeCell ref="AG115:AP116"/>
    <mergeCell ref="AQ115:BA116"/>
    <mergeCell ref="BB115:BK116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B111:BD112"/>
    <mergeCell ref="BS111:BU112"/>
    <mergeCell ref="BV111:BV112"/>
    <mergeCell ref="BW111:BY11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90:J92"/>
    <mergeCell ref="K90:L92"/>
    <mergeCell ref="M90:U92"/>
    <mergeCell ref="V90:AE92"/>
    <mergeCell ref="AF90:AG92"/>
    <mergeCell ref="AH90:AP92"/>
    <mergeCell ref="AQ93:AZ95"/>
    <mergeCell ref="BA93:BB95"/>
    <mergeCell ref="BC93:BK95"/>
    <mergeCell ref="BL87:BU89"/>
    <mergeCell ref="BV87:BW89"/>
    <mergeCell ref="BX87:CF89"/>
    <mergeCell ref="BC84:BK86"/>
    <mergeCell ref="BL84:BU86"/>
    <mergeCell ref="BV84:BW86"/>
    <mergeCell ref="BX84:CF86"/>
    <mergeCell ref="AQ90:AZ92"/>
    <mergeCell ref="BA90:BB92"/>
    <mergeCell ref="BC90:BK92"/>
    <mergeCell ref="BL90:BU92"/>
    <mergeCell ref="BV90:BW92"/>
    <mergeCell ref="BX90:CF9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81:K82"/>
    <mergeCell ref="L81:U82"/>
    <mergeCell ref="V81:AF82"/>
    <mergeCell ref="AG81:AP82"/>
    <mergeCell ref="AQ81:BA82"/>
    <mergeCell ref="BB81:BK82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B77:BD78"/>
    <mergeCell ref="BS77:BU78"/>
    <mergeCell ref="BV77:BV78"/>
    <mergeCell ref="BW77:BY7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" manualBreakCount="1">
    <brk id="68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2021-04-07T08:21:53Z</cp:lastPrinted>
  <dcterms:created xsi:type="dcterms:W3CDTF">2006-09-16T07:58:44Z</dcterms:created>
  <dcterms:modified xsi:type="dcterms:W3CDTF">2021-04-19T19:11:11Z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2021-04-07T08:22:50Z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