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22" documentId="13_ncr:1_{A6F93329-E745-47A3-9AF4-9AED34957EDC}" xr6:coauthVersionLast="46" xr6:coauthVersionMax="46" xr10:uidLastSave="{DE96A8EA-6007-42BE-BA7C-E2500A803184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9" r:id="rId3"/>
    <sheet name="Protocols-4-sets" sheetId="10" r:id="rId4"/>
  </sheets>
  <definedNames>
    <definedName name="_xlnm.Print_Area" localSheetId="3">'Protocols-4-sets'!$A$1:$CF$68</definedName>
    <definedName name="_xlnm.Print_Area" localSheetId="1">'Protocols-6-sets'!$A$1:$CF$80</definedName>
    <definedName name="_xlnm.Print_Area" localSheetId="2">'Protocols-7-sets'!$A$1:$CF$86</definedName>
    <definedName name="_xlnm.Print_Area" localSheetId="0">Results!$A$1:$Y$37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4" l="1"/>
  <c r="O9" i="4"/>
  <c r="O7" i="4"/>
  <c r="O5" i="4"/>
  <c r="BL67" i="10"/>
  <c r="AQ67" i="10"/>
  <c r="V67" i="10"/>
  <c r="A67" i="10"/>
  <c r="AG47" i="10"/>
  <c r="V47" i="10"/>
  <c r="L47" i="10"/>
  <c r="A47" i="10"/>
  <c r="BL36" i="10"/>
  <c r="AQ36" i="10"/>
  <c r="V36" i="10"/>
  <c r="A36" i="10"/>
  <c r="BL33" i="10"/>
  <c r="AQ33" i="10"/>
  <c r="V33" i="10"/>
  <c r="A33" i="10"/>
  <c r="BW13" i="10"/>
  <c r="BL13" i="10"/>
  <c r="BB13" i="10"/>
  <c r="AQ13" i="10"/>
  <c r="AG13" i="10"/>
  <c r="V13" i="10"/>
  <c r="L13" i="10"/>
  <c r="A13" i="10"/>
  <c r="BL2" i="10"/>
  <c r="AQ2" i="10"/>
  <c r="V2" i="10"/>
  <c r="A2" i="10"/>
  <c r="BL85" i="9"/>
  <c r="AQ85" i="9"/>
  <c r="V85" i="9"/>
  <c r="A85" i="9"/>
  <c r="AG56" i="9"/>
  <c r="V56" i="9"/>
  <c r="L56" i="9"/>
  <c r="A56" i="9"/>
  <c r="BL45" i="9"/>
  <c r="AQ45" i="9"/>
  <c r="V45" i="9"/>
  <c r="A45" i="9"/>
  <c r="BL42" i="9"/>
  <c r="AQ42" i="9"/>
  <c r="V42" i="9"/>
  <c r="A42" i="9"/>
  <c r="BW13" i="9"/>
  <c r="BL13" i="9"/>
  <c r="BB13" i="9"/>
  <c r="AQ13" i="9"/>
  <c r="AG13" i="9"/>
  <c r="V13" i="9"/>
  <c r="L13" i="9"/>
  <c r="A13" i="9"/>
  <c r="BL2" i="9"/>
  <c r="AQ2" i="9"/>
  <c r="V2" i="9"/>
  <c r="A2" i="9"/>
  <c r="AG53" i="2"/>
  <c r="V53" i="2"/>
  <c r="L53" i="2"/>
  <c r="A53" i="2"/>
  <c r="BW13" i="2"/>
  <c r="BL13" i="2"/>
  <c r="BB13" i="2"/>
  <c r="AQ13" i="2"/>
  <c r="AG13" i="2"/>
  <c r="V13" i="2"/>
  <c r="L13" i="2"/>
  <c r="A13" i="2"/>
  <c r="P12" i="4"/>
  <c r="O12" i="4"/>
  <c r="P10" i="4"/>
  <c r="O10" i="4"/>
  <c r="P8" i="4"/>
  <c r="O8" i="4"/>
  <c r="P6" i="4"/>
  <c r="O6" i="4"/>
  <c r="AQ5" i="4" l="1"/>
  <c r="R7" i="4" l="1"/>
  <c r="T5" i="4"/>
  <c r="V11" i="4" l="1"/>
  <c r="T11" i="4"/>
  <c r="K11" i="4" s="1"/>
  <c r="J11" i="4" s="1"/>
  <c r="R11" i="4"/>
  <c r="X9" i="4"/>
  <c r="K9" i="4" s="1"/>
  <c r="J9" i="4" s="1"/>
  <c r="T9" i="4"/>
  <c r="R9" i="4"/>
  <c r="X7" i="4"/>
  <c r="V7" i="4"/>
  <c r="K7" i="4" s="1"/>
  <c r="J7" i="4" s="1"/>
  <c r="X5" i="4"/>
  <c r="K5" i="4" s="1"/>
  <c r="J5" i="4" s="1"/>
  <c r="V5" i="4"/>
  <c r="I5" i="4" l="1"/>
  <c r="L5" i="4"/>
  <c r="L7" i="4"/>
  <c r="AQ11" i="4"/>
  <c r="AQ9" i="4"/>
  <c r="AQ7" i="4"/>
  <c r="F5" i="4" l="1"/>
  <c r="E5" i="4" s="1"/>
  <c r="M5" i="4"/>
  <c r="AF7" i="4"/>
  <c r="AD7" i="4"/>
  <c r="AA5" i="4"/>
  <c r="AH5" i="4"/>
  <c r="AI5" i="4"/>
  <c r="AG5" i="4"/>
  <c r="I7" i="4"/>
  <c r="BL79" i="2" l="1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B18" i="4" l="1"/>
  <c r="AD5" i="4" l="1"/>
  <c r="AD11" i="4"/>
  <c r="AD9" i="4"/>
  <c r="L11" i="4"/>
  <c r="L9" i="4"/>
  <c r="AI2" i="4" l="1"/>
  <c r="AK2" i="4"/>
  <c r="AI7" i="4"/>
  <c r="AH7" i="4"/>
  <c r="AI9" i="4"/>
  <c r="AG9" i="4"/>
  <c r="AF9" i="4"/>
  <c r="AG11" i="4"/>
  <c r="AH11" i="4"/>
  <c r="AF11" i="4"/>
  <c r="M9" i="4"/>
  <c r="M11" i="4"/>
  <c r="M7" i="4"/>
  <c r="F7" i="4"/>
  <c r="E7" i="4" s="1"/>
  <c r="AA9" i="4"/>
  <c r="AA7" i="4"/>
  <c r="AA11" i="4"/>
  <c r="I11" i="4"/>
  <c r="AF13" i="4" l="1"/>
  <c r="N5" i="4" s="1"/>
  <c r="AR5" i="4" s="1"/>
  <c r="F11" i="4"/>
  <c r="E11" i="4" s="1"/>
  <c r="I9" i="4"/>
  <c r="AH13" i="4"/>
  <c r="N9" i="4" s="1"/>
  <c r="AG13" i="4"/>
  <c r="N7" i="4" s="1"/>
  <c r="AI13" i="4"/>
  <c r="N11" i="4" s="1"/>
  <c r="AJ2" i="4" l="1"/>
  <c r="AB5" i="4"/>
  <c r="AB7" i="4"/>
  <c r="AB11" i="4"/>
  <c r="AR9" i="4"/>
  <c r="AR11" i="4"/>
  <c r="AR7" i="4"/>
  <c r="AC5" i="4"/>
  <c r="AC9" i="4"/>
  <c r="AC7" i="4"/>
  <c r="AC11" i="4"/>
  <c r="F9" i="4"/>
  <c r="E9" i="4" s="1"/>
  <c r="AB9" i="4"/>
  <c r="AS5" i="4" l="1"/>
  <c r="Q5" i="4" s="1"/>
  <c r="H5" i="4" s="1"/>
  <c r="AS7" i="4"/>
  <c r="AS11" i="4"/>
  <c r="Q11" i="4" s="1"/>
  <c r="H11" i="4" s="1"/>
  <c r="AS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<sst xmlns="http://schemas.openxmlformats.org/spreadsheetml/2006/main" count="343" uniqueCount="45">
  <si>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</si>
  <si>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</si>
  <si>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</si>
  <si>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</si>
  <si>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</si>
  <si>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</si>
  <si>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</si>
  <si>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</si>
  <si>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</si>
  <si>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</si>
  <si>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</si>
  <si>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</si>
  <si>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</si>
  <si>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</si>
  <si>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</si>
  <si>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</si>
  <si>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</si>
  <si>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</si>
  <si>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</si>
  <si>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</si>
  <si>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</si>
  <si>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</si>
  <si>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</si>
  <si>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</si>
  <si>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</si>
  <si>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</si>
  <si>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</si>
  <si>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</si>
  <si>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</si>
  <si>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</si>
  <si>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</si>
  <si>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</si>
  <si>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</si>
  <si>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</si>
  <si>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</si>
  <si>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</si>
  <si>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</si>
  <si>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</si>
  <si>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 1</t>
  </si>
  <si>
    <t>Table No. 1</t>
  </si>
  <si>
    <t xml:space="preserve">  Round No. 2</t>
  </si>
  <si>
    <t>Table No. 2</t>
  </si>
  <si>
    <t xml:space="preserve">  Round No. 3</t>
  </si>
  <si>
    <t xml:space="preserve">  Round No. </t>
  </si>
  <si>
    <t xml:space="preserve">Table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</si>
</sst>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4" fillId="2" borderId="61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</cellXfs>
  <cellStyles count="1">
    <cellStyle name="Standard" xfId="0" builtinId="0"/>
  </cellStyles>
  <dxfs count="84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M1173"/>
  <sheetViews>
    <sheetView tabSelected="1" zoomScale="85" zoomScaleNormal="85" workbookViewId="0">
      <pane ySplit="4" topLeftCell="A5" activePane="bottomLeft" state="frozen"/>
      <selection pane="bottomLeft" activeCell="D5" sqref="D5:D6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4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25" width="3.6640625" style="43" customWidth="1"/>
    <col min="26" max="26" width="3.44140625" style="43" customWidth="1"/>
    <col min="27" max="28" width="5.6640625" style="43" customWidth="1"/>
    <col min="29" max="29" width="5.6640625" style="43" hidden="1" customWidth="1"/>
    <col min="30" max="30" width="5.6640625" style="43" customWidth="1"/>
    <col min="31" max="31" width="8.88671875" style="43"/>
    <col min="32" max="37" width="5.6640625" style="43" customWidth="1"/>
    <col min="38" max="38" width="6.21875" style="43" bestFit="1" customWidth="1"/>
    <col min="39" max="39" width="6.88671875" style="43" customWidth="1"/>
    <col min="40" max="40" width="6.88671875" style="43" bestFit="1" customWidth="1"/>
    <col min="41" max="41" width="5.6640625" style="43" customWidth="1"/>
    <col min="42" max="42" width="8.88671875" style="43"/>
    <col min="43" max="43" width="7.6640625" style="43" customWidth="1"/>
    <col min="44" max="44" width="15" style="43" bestFit="1" customWidth="1"/>
    <col min="45" max="16384" width="8.88671875" style="43"/>
  </cols>
  <sheetData>
    <row r="1" spans="1:117" ht="23.25" customHeight="1" x14ac:dyDescent="0.45">
      <c r="A1" s="126" t="s">
        <v>36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30"/>
      <c r="AA1" s="91"/>
      <c r="AB1" s="91"/>
      <c r="AC1" s="91"/>
      <c r="AD1" s="31"/>
      <c r="AE1" s="32"/>
      <c r="AF1" s="33" t="s">
        <v>11</v>
      </c>
      <c r="AG1" s="34" t="s">
        <v>11</v>
      </c>
      <c r="AH1" s="35" t="s">
        <v>11</v>
      </c>
      <c r="AI1" s="36" t="s">
        <v>22</v>
      </c>
      <c r="AJ1" s="37" t="s">
        <v>23</v>
      </c>
      <c r="AK1" s="38" t="s">
        <v>24</v>
      </c>
      <c r="AL1" s="39" t="s">
        <v>25</v>
      </c>
      <c r="AM1" s="37" t="s">
        <v>26</v>
      </c>
      <c r="AN1" s="40" t="s">
        <v>27</v>
      </c>
      <c r="AO1" s="41"/>
      <c r="AP1" s="42"/>
      <c r="AQ1" s="41" t="s">
        <v>16</v>
      </c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</row>
    <row r="2" spans="1:117" ht="24" customHeight="1" thickBot="1" x14ac:dyDescent="0.4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30"/>
      <c r="AA2" s="91"/>
      <c r="AB2" s="91"/>
      <c r="AC2" s="91"/>
      <c r="AD2" s="31"/>
      <c r="AE2" s="42"/>
      <c r="AF2" s="44">
        <v>1</v>
      </c>
      <c r="AG2" s="45">
        <v>2</v>
      </c>
      <c r="AH2" s="45">
        <v>3</v>
      </c>
      <c r="AI2" s="46">
        <f>MAX(L5:L12)</f>
        <v>0</v>
      </c>
      <c r="AJ2" s="47">
        <f>MAX(N5:N12)</f>
        <v>0</v>
      </c>
      <c r="AK2" s="48">
        <f>AVERAGE(L5:L12)</f>
        <v>0</v>
      </c>
      <c r="AL2" s="75">
        <v>3</v>
      </c>
      <c r="AM2" s="76">
        <v>1</v>
      </c>
      <c r="AN2" s="77">
        <v>0</v>
      </c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</row>
    <row r="3" spans="1:117" ht="18" customHeight="1" thickBot="1" x14ac:dyDescent="0.45">
      <c r="A3" s="49"/>
      <c r="B3" s="49"/>
      <c r="C3" s="97" t="s">
        <v>13</v>
      </c>
      <c r="D3" s="97"/>
      <c r="E3" s="97"/>
      <c r="F3" s="97"/>
      <c r="G3" s="97"/>
      <c r="H3" s="78">
        <v>1</v>
      </c>
      <c r="I3" s="49"/>
      <c r="J3" s="49"/>
      <c r="K3" s="50"/>
      <c r="L3" s="50"/>
      <c r="M3" s="98" t="s">
        <v>12</v>
      </c>
      <c r="N3" s="98"/>
      <c r="O3" s="98"/>
      <c r="P3" s="98"/>
      <c r="Q3" s="99"/>
      <c r="R3" s="99"/>
      <c r="S3" s="99"/>
      <c r="T3" s="99"/>
      <c r="U3" s="99"/>
      <c r="V3" s="99"/>
      <c r="W3" s="99"/>
      <c r="X3" s="99"/>
      <c r="Y3" s="99"/>
      <c r="Z3" s="30"/>
      <c r="AA3" s="94" t="s">
        <v>31</v>
      </c>
      <c r="AB3" s="94"/>
      <c r="AC3" s="94"/>
      <c r="AD3" s="94"/>
      <c r="AE3" s="3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</row>
    <row r="4" spans="1:117" s="63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20</v>
      </c>
      <c r="F4" s="53" t="s">
        <v>2</v>
      </c>
      <c r="G4" s="53" t="s">
        <v>19</v>
      </c>
      <c r="H4" s="53" t="s">
        <v>6</v>
      </c>
      <c r="I4" s="53" t="s">
        <v>21</v>
      </c>
      <c r="J4" s="53" t="s">
        <v>3</v>
      </c>
      <c r="K4" s="53" t="s">
        <v>32</v>
      </c>
      <c r="L4" s="54" t="s">
        <v>0</v>
      </c>
      <c r="M4" s="53" t="s">
        <v>4</v>
      </c>
      <c r="N4" s="53" t="s">
        <v>15</v>
      </c>
      <c r="O4" s="86" t="s">
        <v>14</v>
      </c>
      <c r="P4" s="87"/>
      <c r="Q4" s="55" t="s">
        <v>11</v>
      </c>
      <c r="R4" s="83">
        <v>1</v>
      </c>
      <c r="S4" s="84"/>
      <c r="T4" s="83">
        <v>2</v>
      </c>
      <c r="U4" s="84"/>
      <c r="V4" s="83">
        <v>3</v>
      </c>
      <c r="W4" s="84"/>
      <c r="X4" s="83">
        <v>4</v>
      </c>
      <c r="Y4" s="84"/>
      <c r="Z4" s="56"/>
      <c r="AA4" s="57" t="s">
        <v>28</v>
      </c>
      <c r="AB4" s="58" t="s">
        <v>29</v>
      </c>
      <c r="AC4" s="58" t="s">
        <v>30</v>
      </c>
      <c r="AD4" s="59" t="s">
        <v>33</v>
      </c>
      <c r="AE4" s="60"/>
      <c r="AF4" s="61">
        <v>1</v>
      </c>
      <c r="AG4" s="62">
        <v>2</v>
      </c>
      <c r="AH4" s="62">
        <v>3</v>
      </c>
      <c r="AI4" s="62">
        <v>4</v>
      </c>
      <c r="AJ4" s="42"/>
      <c r="AK4" s="42"/>
      <c r="AL4" s="42"/>
      <c r="AM4" s="42"/>
      <c r="AN4" s="42"/>
      <c r="AO4" s="42"/>
      <c r="AP4" s="60"/>
      <c r="AQ4" s="57" t="s">
        <v>14</v>
      </c>
      <c r="AR4" s="58" t="s">
        <v>34</v>
      </c>
      <c r="AS4" s="59" t="s">
        <v>11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</row>
    <row r="5" spans="1:117" ht="15.75" customHeight="1" x14ac:dyDescent="0.25">
      <c r="A5" s="128">
        <v>1</v>
      </c>
      <c r="B5" s="117"/>
      <c r="C5" s="108"/>
      <c r="D5" s="108"/>
      <c r="E5" s="100">
        <f>IF(K5=0,0,IF(G5+F5&lt;1000,1000,G5+F5))</f>
        <v>0</v>
      </c>
      <c r="F5" s="100">
        <f>IF(I5&gt;150,IF(M5&gt;=65,0,SUM((L5-K5*2*10+50)%)*10),IF(I5&lt;-150,IF((L5-K5*2*((G5-J5)/10+50)%)*10&lt;1,0,SUM(L5-K5*2*((G5-J5)/10+50)%)*10),SUM(L5-K5*2*((G5-J5)/10+50)%)*10))</f>
        <v>0</v>
      </c>
      <c r="G5" s="110"/>
      <c r="H5" s="100">
        <f>IF(Q5=0,0,SUM(31-Q5)*$H$3)</f>
        <v>0</v>
      </c>
      <c r="I5" s="100">
        <f>IF(K5=0,0,SUM(G5-J5))</f>
        <v>0</v>
      </c>
      <c r="J5" s="100">
        <f>IF(K5=0,0,SUM($G$5:$G$12)-G5)/3</f>
        <v>0</v>
      </c>
      <c r="K5" s="100">
        <f>IF(SUM(O6+P6)=0,0,(IF(T5&lt;=$AL$2,1)+IF(V5&lt;=$AL$2,1)+IF(X5&lt;=$AL$2,1)))</f>
        <v>0</v>
      </c>
      <c r="L5" s="175">
        <f>SUM(T5:Y5)</f>
        <v>0</v>
      </c>
      <c r="M5" s="100">
        <f>IF(K5=0,0,L5/(K5*$AL$2)%)</f>
        <v>0</v>
      </c>
      <c r="N5" s="85">
        <f>AF13</f>
        <v>0</v>
      </c>
      <c r="O5" s="177">
        <f>IF(SUM(O6+P6)=0,0,IF(P6=0,O6/0.99999,SUM(O6/P6)))</f>
        <v>0</v>
      </c>
      <c r="P5" s="178"/>
      <c r="Q5" s="114">
        <f>AS5</f>
        <v>0</v>
      </c>
      <c r="R5" s="124">
        <v>1</v>
      </c>
      <c r="S5" s="125"/>
      <c r="T5" s="121" t="str">
        <f>IF(T6+U6=0,"X",(IF(T6&gt;U6,$AL$2)+IF(T6=U6,$AM$2)+IF(T6&lt;U6,$AN$2)))</f>
        <v>X</v>
      </c>
      <c r="U5" s="89"/>
      <c r="V5" s="88" t="str">
        <f>IF(V6+W6=0,"X",(IF(V6&gt;W6,$AL$2)+IF(V6=W6,$AM$2)+IF(V6&lt;W6,$AN$2)))</f>
        <v>X</v>
      </c>
      <c r="W5" s="89"/>
      <c r="X5" s="88" t="str">
        <f>IF(X6+Y6=0,"X",(IF(X6&gt;Y6,$AL$2)+IF(X6=Y6,$AM$2)+IF(X6&lt;Y6,$AN$2)))</f>
        <v>X</v>
      </c>
      <c r="Y5" s="89"/>
      <c r="Z5" s="64"/>
      <c r="AA5" s="119">
        <f>IF(SUM(O6+P6)=0,0,RANK(L5,L5:L12,0))</f>
        <v>0</v>
      </c>
      <c r="AB5" s="107">
        <f>IF(SUM(O6+P6)=0,0,RANK(N5,N$5:N$12,0))</f>
        <v>0</v>
      </c>
      <c r="AC5" s="92">
        <f>IF(SUM(O6+P6)=0,0,(COUNTIF($L$5:$L$12,"&lt;"&amp;L5)+COUNTIFS($L$5:$L$12,L5,$N$5:$N$12,"&lt;"&amp;N5)+1))</f>
        <v>0</v>
      </c>
      <c r="AD5" s="95">
        <f>IF(SUM(O6+P6)=0,0,RANK(AQ5,$AQ$5:$AQ$12,0))</f>
        <v>0</v>
      </c>
      <c r="AE5" s="42"/>
      <c r="AF5" s="112"/>
      <c r="AG5" s="102">
        <f>IF($T5=$AM$2,$L5/2)+IF($T5=$AN$2,$L5)</f>
        <v>0</v>
      </c>
      <c r="AH5" s="102">
        <f>IF($V5=$AM$2,$L5/2)+IF($V5=$AN$2,$L5)</f>
        <v>0</v>
      </c>
      <c r="AI5" s="102">
        <f>IF($X5=$AM$2,$L5/2)+IF($X5=$AN$2,$L5)</f>
        <v>0</v>
      </c>
      <c r="AJ5" s="42"/>
      <c r="AK5" s="42"/>
      <c r="AL5" s="42"/>
      <c r="AM5" s="42"/>
      <c r="AN5" s="42"/>
      <c r="AO5" s="42"/>
      <c r="AP5" s="42"/>
      <c r="AQ5" s="119">
        <f>O5</f>
        <v>0</v>
      </c>
      <c r="AR5" s="107">
        <f>COUNTIF($L$5:$L$12,"&lt;"&amp;L5)+COUNTIFS($L$5:$L$12,L5,$N$5:$N$12,"&lt;"&amp;N5)+COUNTIFS($L$5:L$12,L5,$N$5:$N$12,N5,$AQ$5:$AQ$12,"&lt;"&amp;AQ5)+1</f>
        <v>1</v>
      </c>
      <c r="AS5" s="95">
        <f>IF(SUM(O6+P6)=0,0,RANK(AR5,$AR$5:$AR$12,0))</f>
        <v>0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</row>
    <row r="6" spans="1:117" ht="12.75" customHeight="1" x14ac:dyDescent="0.25">
      <c r="A6" s="129"/>
      <c r="B6" s="118"/>
      <c r="C6" s="109"/>
      <c r="D6" s="109"/>
      <c r="E6" s="101"/>
      <c r="F6" s="101"/>
      <c r="G6" s="111"/>
      <c r="H6" s="101"/>
      <c r="I6" s="101"/>
      <c r="J6" s="101"/>
      <c r="K6" s="101"/>
      <c r="L6" s="176"/>
      <c r="M6" s="101"/>
      <c r="N6" s="85"/>
      <c r="O6" s="65">
        <f>SUM($X6,$V6,$T6,$R6)</f>
        <v>0</v>
      </c>
      <c r="P6" s="66">
        <f>SUM($Y6,$W6,$U6,$S6)</f>
        <v>0</v>
      </c>
      <c r="Q6" s="115"/>
      <c r="R6" s="122" t="s">
        <v>37</v>
      </c>
      <c r="S6" s="123"/>
      <c r="T6" s="79"/>
      <c r="U6" s="80"/>
      <c r="V6" s="81"/>
      <c r="W6" s="80"/>
      <c r="X6" s="81"/>
      <c r="Y6" s="80"/>
      <c r="Z6" s="64"/>
      <c r="AA6" s="119"/>
      <c r="AB6" s="107"/>
      <c r="AC6" s="92"/>
      <c r="AD6" s="95"/>
      <c r="AE6" s="42"/>
      <c r="AF6" s="113"/>
      <c r="AG6" s="102"/>
      <c r="AH6" s="102"/>
      <c r="AI6" s="102"/>
      <c r="AJ6" s="42"/>
      <c r="AK6" s="42"/>
      <c r="AL6" s="42"/>
      <c r="AM6" s="42"/>
      <c r="AN6" s="42"/>
      <c r="AO6" s="42"/>
      <c r="AP6" s="42"/>
      <c r="AQ6" s="119"/>
      <c r="AR6" s="107"/>
      <c r="AS6" s="95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</row>
    <row r="7" spans="1:117" ht="15.75" customHeight="1" x14ac:dyDescent="0.25">
      <c r="A7" s="130">
        <v>2</v>
      </c>
      <c r="B7" s="117"/>
      <c r="C7" s="108"/>
      <c r="D7" s="108"/>
      <c r="E7" s="100">
        <f>IF(K7=0,0,IF(G7+F7&lt;1000,1000,G7+F7))</f>
        <v>0</v>
      </c>
      <c r="F7" s="100">
        <f t="shared" ref="F7" si="0">IF(I7&gt;150,IF(M7&gt;=65,0,SUM((L7-K7*2*10+50)%)*10),IF(I7&lt;-150,IF((L7-K7*2*((G7-J7)/10+50)%)*10&lt;1,0,SUM(L7-K7*2*((G7-J7)/10+50)%)*10),SUM(L7-K7*2*((G7-J7)/10+50)%)*10))</f>
        <v>0</v>
      </c>
      <c r="G7" s="110"/>
      <c r="H7" s="100">
        <f t="shared" ref="H7" si="1">IF(Q7=0,0,SUM(31-Q7)*$H$3)</f>
        <v>0</v>
      </c>
      <c r="I7" s="100">
        <f>IF(K7=0,0,SUM(G7-J7))</f>
        <v>0</v>
      </c>
      <c r="J7" s="100">
        <f t="shared" ref="J7" si="2">IF(K7=0,0,SUM($G$5:$G$12)-G7)/3</f>
        <v>0</v>
      </c>
      <c r="K7" s="100">
        <f>IF(SUM(O8+P8)=0,0,(IF(R7&lt;=AL2,1)+IF(V7&lt;=AL2,1)+IF(X7&lt;=AL2,1)))</f>
        <v>0</v>
      </c>
      <c r="L7" s="175">
        <f>SUM(R7:Y7)</f>
        <v>0</v>
      </c>
      <c r="M7" s="100">
        <f>IF(K7=0,0,L7/(K7*$AL$2)%)</f>
        <v>0</v>
      </c>
      <c r="N7" s="85">
        <f>AG13</f>
        <v>0</v>
      </c>
      <c r="O7" s="177">
        <f>IF(SUM(O8+P8)=0,0,IF(P8=0,O8/0.99999,SUM(O8/P8)))</f>
        <v>0</v>
      </c>
      <c r="P7" s="178"/>
      <c r="Q7" s="114">
        <f>AS7</f>
        <v>0</v>
      </c>
      <c r="R7" s="88" t="str">
        <f>IF(R8+S8=0,"X",(IF(R8&gt;S8,$AL$2)+IF(R8=S8,$AM$2)+IF(R8&lt;S8,$AN$2)))</f>
        <v>X</v>
      </c>
      <c r="S7" s="89"/>
      <c r="T7" s="67"/>
      <c r="U7" s="68"/>
      <c r="V7" s="88" t="str">
        <f>IF(V8+W8=0,"X",(IF(V8&gt;W8,$AL$2)+IF(V8=W8,$AM$2)+IF(V8&lt;W8,$AN$2)))</f>
        <v>X</v>
      </c>
      <c r="W7" s="89"/>
      <c r="X7" s="88" t="str">
        <f>IF(X8+Y8=0,"X",(IF(X8&gt;Y8,$AL$2)+IF(X8=Y8,$AM$2)+IF(X8&lt;Y8,$AN$2)))</f>
        <v>X</v>
      </c>
      <c r="Y7" s="89"/>
      <c r="Z7" s="64"/>
      <c r="AA7" s="119">
        <f>IF(SUM(O8+P8)=0,0,RANK(L7,L5:L12,0))</f>
        <v>0</v>
      </c>
      <c r="AB7" s="107">
        <f>IF(SUM(O8+P8)=0,0,RANK(N7,N$5:N$12,0))</f>
        <v>0</v>
      </c>
      <c r="AC7" s="92">
        <f>IF(SUM(O8+P8)=0,0,(COUNTIF($L$5:$L$12,"&lt;"&amp;L7)+COUNTIFS($L$5:$L$12,L7,$N$5:$N$12,"&lt;"&amp;N7)+1))</f>
        <v>0</v>
      </c>
      <c r="AD7" s="95">
        <f>IF(SUM(O8+P8)=0,0,RANK(AQ7,$AQ$5:$AQ$12,0))</f>
        <v>0</v>
      </c>
      <c r="AE7" s="42"/>
      <c r="AF7" s="105">
        <f>IF($R7=$AM$2,$L7/2)+IF($R7=$AN$2,$L7)</f>
        <v>0</v>
      </c>
      <c r="AG7" s="103"/>
      <c r="AH7" s="102">
        <f>IF($V7=$AM$2,$L7/2)+IF($V7=$AN$2,$L7)</f>
        <v>0</v>
      </c>
      <c r="AI7" s="102">
        <f>IF($X7=$AM$2,$L7/2)+IF($X7=$AN$2,$L7)</f>
        <v>0</v>
      </c>
      <c r="AJ7" s="42"/>
      <c r="AK7" s="42"/>
      <c r="AL7" s="42"/>
      <c r="AM7" s="42"/>
      <c r="AN7" s="42"/>
      <c r="AO7" s="42"/>
      <c r="AP7" s="42"/>
      <c r="AQ7" s="119">
        <f>O7</f>
        <v>0</v>
      </c>
      <c r="AR7" s="107">
        <f>COUNTIF($L$5:$L$12,"&lt;"&amp;L7)+COUNTIFS($L$5:$L$12,L7,$N$5:$N$12,"&lt;"&amp;N7)+COUNTIFS($L$5:L$12,L7,$N$5:$N$12,N7,$AQ$5:$AQ$12,"&lt;"&amp;AQ7)+1</f>
        <v>1</v>
      </c>
      <c r="AS7" s="95">
        <f>IF(SUM(O8+P8)=0,0,RANK(AR7,$AR$5:$AR$12,0))</f>
        <v>0</v>
      </c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</row>
    <row r="8" spans="1:117" ht="12.75" customHeight="1" x14ac:dyDescent="0.25">
      <c r="A8" s="129"/>
      <c r="B8" s="118"/>
      <c r="C8" s="109"/>
      <c r="D8" s="109"/>
      <c r="E8" s="101"/>
      <c r="F8" s="101"/>
      <c r="G8" s="111"/>
      <c r="H8" s="101"/>
      <c r="I8" s="101"/>
      <c r="J8" s="101"/>
      <c r="K8" s="101"/>
      <c r="L8" s="176"/>
      <c r="M8" s="101"/>
      <c r="N8" s="85"/>
      <c r="O8" s="65">
        <f>SUM($X8,$V8,$T8,$R8)</f>
        <v>0</v>
      </c>
      <c r="P8" s="66">
        <f>SUM($Y8,$W8,$U8,$S8)</f>
        <v>0</v>
      </c>
      <c r="Q8" s="115"/>
      <c r="R8" s="81"/>
      <c r="S8" s="80"/>
      <c r="T8" s="69"/>
      <c r="U8" s="70"/>
      <c r="V8" s="81"/>
      <c r="W8" s="80"/>
      <c r="X8" s="81"/>
      <c r="Y8" s="80"/>
      <c r="Z8" s="64"/>
      <c r="AA8" s="119"/>
      <c r="AB8" s="107"/>
      <c r="AC8" s="92"/>
      <c r="AD8" s="95"/>
      <c r="AE8" s="42"/>
      <c r="AF8" s="106"/>
      <c r="AG8" s="104"/>
      <c r="AH8" s="102"/>
      <c r="AI8" s="102"/>
      <c r="AJ8" s="42"/>
      <c r="AK8" s="42"/>
      <c r="AL8" s="42"/>
      <c r="AM8" s="42"/>
      <c r="AN8" s="42"/>
      <c r="AO8" s="42"/>
      <c r="AP8" s="42"/>
      <c r="AQ8" s="119"/>
      <c r="AR8" s="107"/>
      <c r="AS8" s="95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</row>
    <row r="9" spans="1:117" ht="15.75" customHeight="1" x14ac:dyDescent="0.25">
      <c r="A9" s="130">
        <v>3</v>
      </c>
      <c r="B9" s="117"/>
      <c r="C9" s="108"/>
      <c r="D9" s="108"/>
      <c r="E9" s="100">
        <f>IF(K9=0,0,IF(G9+F9&lt;1000,1000,G9+F9))</f>
        <v>0</v>
      </c>
      <c r="F9" s="100">
        <f t="shared" ref="F9" si="3">IF(I9&gt;150,IF(M9&gt;=65,0,SUM((L9-K9*2*10+50)%)*10),IF(I9&lt;-150,IF((L9-K9*2*((G9-J9)/10+50)%)*10&lt;1,0,SUM(L9-K9*2*((G9-J9)/10+50)%)*10),SUM(L9-K9*2*((G9-J9)/10+50)%)*10))</f>
        <v>0</v>
      </c>
      <c r="G9" s="110"/>
      <c r="H9" s="100">
        <f t="shared" ref="H9" si="4">IF(Q9=0,0,SUM(31-Q9)*$H$3)</f>
        <v>0</v>
      </c>
      <c r="I9" s="100">
        <f>IF(K9=0,0,SUM(G9-J9))</f>
        <v>0</v>
      </c>
      <c r="J9" s="100">
        <f t="shared" ref="J9" si="5">IF(K9=0,0,SUM($G$5:$G$12)-G9)/3</f>
        <v>0</v>
      </c>
      <c r="K9" s="100">
        <f>IF(SUM(O10+P10)=0,0,(IF(R9&lt;=AL2,1)+IF(T9&lt;=AL2,1)+IF(X9&lt;=AL2,1)))</f>
        <v>0</v>
      </c>
      <c r="L9" s="175">
        <f>SUM(R9:Y9)</f>
        <v>0</v>
      </c>
      <c r="M9" s="100">
        <f>IF(K9=0,0,L9/(K9*$AL$2)%)</f>
        <v>0</v>
      </c>
      <c r="N9" s="85">
        <f>AH13</f>
        <v>0</v>
      </c>
      <c r="O9" s="177">
        <f>IF(SUM(O10+P10)=0,0,IF(P10=0,O10/0.99999,SUM(O10/P10)))</f>
        <v>0</v>
      </c>
      <c r="P9" s="178"/>
      <c r="Q9" s="114">
        <f t="shared" ref="Q9" si="6">AS9</f>
        <v>0</v>
      </c>
      <c r="R9" s="88" t="str">
        <f>IF(R10+S10=0,"X",(IF(R10&gt;S10,$AL$2)+IF(R10=S10,$AM$2)+IF(R10&lt;S10,$AN$2)))</f>
        <v>X</v>
      </c>
      <c r="S9" s="89"/>
      <c r="T9" s="88" t="str">
        <f>IF(T10+U10=0,"X",(IF(T10&gt;U10,$AL$2)+IF(T10=U10,$AM$2)+IF(T10&lt;U10,$AN$2)))</f>
        <v>X</v>
      </c>
      <c r="U9" s="89"/>
      <c r="V9" s="67"/>
      <c r="W9" s="68"/>
      <c r="X9" s="88" t="str">
        <f>IF(X10+Y10=0,"X",(IF(X10&gt;Y10,$AL$2)+IF(X10=Y10,$AM$2)+IF(X10&lt;Y10,$AN$2)))</f>
        <v>X</v>
      </c>
      <c r="Y9" s="89"/>
      <c r="Z9" s="64"/>
      <c r="AA9" s="119">
        <f>IF(SUM(O10+P10)=0,0,RANK(L9,L5:L12,0))</f>
        <v>0</v>
      </c>
      <c r="AB9" s="107">
        <f>IF(SUM(O10+P10)=0,0,RANK(N9,N$5:N$12,0))</f>
        <v>0</v>
      </c>
      <c r="AC9" s="92">
        <f>IF(SUM(O10+P10)=0,0,(COUNTIF($L$5:$L$12,"&lt;"&amp;L9)+COUNTIFS($L$5:$L$12,L9,$N$5:$N$12,"&lt;"&amp;N9)+1))</f>
        <v>0</v>
      </c>
      <c r="AD9" s="95">
        <f>IF(SUM(O10+P10)=0,0,RANK(AQ9,$AQ$5:$AQ$12,0))</f>
        <v>0</v>
      </c>
      <c r="AE9" s="42"/>
      <c r="AF9" s="105">
        <f>IF($R9=$AM$2,$L9/2)+IF($R9=$AN$2,$L9)</f>
        <v>0</v>
      </c>
      <c r="AG9" s="102">
        <f>IF($T9=$AM$2,$L9/2)+IF($T9=$AN$2,$L9)</f>
        <v>0</v>
      </c>
      <c r="AH9" s="103"/>
      <c r="AI9" s="102">
        <f>IF($X9=$AM$2,$L9/2)+IF($X9=$AN$2,$L9)</f>
        <v>0</v>
      </c>
      <c r="AJ9" s="42"/>
      <c r="AK9" s="42"/>
      <c r="AL9" s="42"/>
      <c r="AM9" s="42"/>
      <c r="AN9" s="42"/>
      <c r="AO9" s="42"/>
      <c r="AP9" s="42"/>
      <c r="AQ9" s="119">
        <f>O9</f>
        <v>0</v>
      </c>
      <c r="AR9" s="107">
        <f>COUNTIF($L$5:$L$12,"&lt;"&amp;L9)+COUNTIFS($L$5:$L$12,L9,$N$5:$N$12,"&lt;"&amp;N9)+COUNTIFS($L$5:L$12,L9,$N$5:$N$12,N9,$AQ$5:$AQ$12,"&lt;"&amp;AQ9)+1</f>
        <v>1</v>
      </c>
      <c r="AS9" s="95">
        <f>IF(SUM(O10+P10)=0,0,RANK(AR9,$AR$5:$AR$12,0))</f>
        <v>0</v>
      </c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</row>
    <row r="10" spans="1:117" ht="12.75" customHeight="1" x14ac:dyDescent="0.25">
      <c r="A10" s="129"/>
      <c r="B10" s="118"/>
      <c r="C10" s="109"/>
      <c r="D10" s="109"/>
      <c r="E10" s="101"/>
      <c r="F10" s="101"/>
      <c r="G10" s="111"/>
      <c r="H10" s="101"/>
      <c r="I10" s="101"/>
      <c r="J10" s="101"/>
      <c r="K10" s="101"/>
      <c r="L10" s="176"/>
      <c r="M10" s="101"/>
      <c r="N10" s="85"/>
      <c r="O10" s="65">
        <f>SUM($X10,$V10,$T10,$R10)</f>
        <v>0</v>
      </c>
      <c r="P10" s="66">
        <f>SUM($Y10,$W10,$U10,$S10)</f>
        <v>0</v>
      </c>
      <c r="Q10" s="115"/>
      <c r="R10" s="81"/>
      <c r="S10" s="80"/>
      <c r="T10" s="81"/>
      <c r="U10" s="80"/>
      <c r="V10" s="69"/>
      <c r="W10" s="70"/>
      <c r="X10" s="81"/>
      <c r="Y10" s="80"/>
      <c r="Z10" s="64"/>
      <c r="AA10" s="119"/>
      <c r="AB10" s="107"/>
      <c r="AC10" s="92"/>
      <c r="AD10" s="95"/>
      <c r="AE10" s="42"/>
      <c r="AF10" s="106"/>
      <c r="AG10" s="102"/>
      <c r="AH10" s="104"/>
      <c r="AI10" s="102"/>
      <c r="AJ10" s="42"/>
      <c r="AK10" s="42"/>
      <c r="AL10" s="42"/>
      <c r="AM10" s="42"/>
      <c r="AN10" s="42"/>
      <c r="AO10" s="42"/>
      <c r="AP10" s="42"/>
      <c r="AQ10" s="119"/>
      <c r="AR10" s="107"/>
      <c r="AS10" s="95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</row>
    <row r="11" spans="1:117" ht="15.75" customHeight="1" x14ac:dyDescent="0.25">
      <c r="A11" s="130">
        <v>4</v>
      </c>
      <c r="B11" s="117"/>
      <c r="C11" s="108"/>
      <c r="D11" s="108"/>
      <c r="E11" s="100">
        <f>IF(K11=0,0,IF(G11+F11&lt;1000,1000,G11+F11))</f>
        <v>0</v>
      </c>
      <c r="F11" s="100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10"/>
      <c r="H11" s="100">
        <f t="shared" ref="H11" si="8">IF(Q11=0,0,SUM(31-Q11)*$H$3)</f>
        <v>0</v>
      </c>
      <c r="I11" s="100">
        <f>IF(K11=0,0,SUM(G11-J11))</f>
        <v>0</v>
      </c>
      <c r="J11" s="100">
        <f t="shared" ref="J11" si="9">IF(K11=0,0,SUM($G$5:$G$12)-G11)/3</f>
        <v>0</v>
      </c>
      <c r="K11" s="100">
        <f>IF(SUM(O12+P12)=0,0,(IF(R11&lt;=AL2,1)+IF(T11&lt;=AL2,1)+IF(V11&lt;=AL2,1)))</f>
        <v>0</v>
      </c>
      <c r="L11" s="175">
        <f>SUM(R11:Y11)</f>
        <v>0</v>
      </c>
      <c r="M11" s="100">
        <f>IF(K11=0,0,L11/(K11*$AL$2)%)</f>
        <v>0</v>
      </c>
      <c r="N11" s="85">
        <f>AI13</f>
        <v>0</v>
      </c>
      <c r="O11" s="177">
        <f>IF(SUM(O12+P12)=0,0,IF(P12=0,O12/0.99999,SUM(O12/P12)))</f>
        <v>0</v>
      </c>
      <c r="P11" s="178"/>
      <c r="Q11" s="114">
        <f t="shared" ref="Q11" si="10">AS11</f>
        <v>0</v>
      </c>
      <c r="R11" s="88" t="str">
        <f>IF(R12+S12=0,"X",(IF(R12&gt;S12,$AL$2)+IF(R12=S12,$AM$2)+IF(R12&lt;S12,$AN$2)))</f>
        <v>X</v>
      </c>
      <c r="S11" s="89"/>
      <c r="T11" s="88" t="str">
        <f>IF(T12+U12=0,"X",(IF(T12&gt;U12,$AL$2)+IF(T12=U12,$AM$2)+IF(T12&lt;U12,$AN$2)))</f>
        <v>X</v>
      </c>
      <c r="U11" s="89"/>
      <c r="V11" s="88" t="str">
        <f>IF(V12+W12=0,"X",(IF(V12&gt;W12,$AL$2)+IF(V12=W12,$AM$2)+IF(V12&lt;W12,$AN$2)))</f>
        <v>X</v>
      </c>
      <c r="W11" s="89"/>
      <c r="X11" s="67"/>
      <c r="Y11" s="68"/>
      <c r="Z11" s="64"/>
      <c r="AA11" s="119">
        <f>IF(SUM(O12+P12)=0,0,RANK(L11,L5:L12,0))</f>
        <v>0</v>
      </c>
      <c r="AB11" s="107">
        <f>IF(SUM(O12+P12)=0,0,RANK(N11,N$5:N$12,0))</f>
        <v>0</v>
      </c>
      <c r="AC11" s="92">
        <f>IF(SUM(O12+P12)=0,0,(COUNTIF($L$5:$L$12,"&lt;"&amp;L11)+COUNTIFS($L$5:$L$12,L11,$N$5:$N$12,"&lt;"&amp;N11)+1))</f>
        <v>0</v>
      </c>
      <c r="AD11" s="95">
        <f>IF(SUM(O12+P12)=0,0,RANK(AQ11,$AQ$5:$AQ$12,0))</f>
        <v>0</v>
      </c>
      <c r="AE11" s="42"/>
      <c r="AF11" s="105">
        <f>IF($R11=$AM$2,$L11/2)+IF($R11=$AN$2,$L11)</f>
        <v>0</v>
      </c>
      <c r="AG11" s="102">
        <f>IF($T11=$AM$2,$L11/2)+IF($T11=$AN$2,$L11)</f>
        <v>0</v>
      </c>
      <c r="AH11" s="102">
        <f>IF($V11=$AM$2,$L11/2)+IF($V11=$AN$2,$L11)</f>
        <v>0</v>
      </c>
      <c r="AI11" s="103"/>
      <c r="AJ11" s="42"/>
      <c r="AK11" s="42"/>
      <c r="AL11" s="42"/>
      <c r="AM11" s="42"/>
      <c r="AN11" s="42"/>
      <c r="AO11" s="42"/>
      <c r="AP11" s="42"/>
      <c r="AQ11" s="119">
        <f>O11</f>
        <v>0</v>
      </c>
      <c r="AR11" s="107">
        <f>COUNTIF($L$5:$L$12,"&lt;"&amp;L11)+COUNTIFS($L$5:$L$12,L11,$N$5:$N$12,"&lt;"&amp;N11)+COUNTIFS($L$5:L$12,L11,$N$5:$N$12,N11,$AQ$5:$AQ$12,"&lt;"&amp;AQ11)+1</f>
        <v>1</v>
      </c>
      <c r="AS11" s="95">
        <f>IF(SUM(O12+P12)=0,0,RANK(AR11,$AR$5:$AR$12,0))</f>
        <v>0</v>
      </c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</row>
    <row r="12" spans="1:117" ht="12.75" customHeight="1" thickBot="1" x14ac:dyDescent="0.3">
      <c r="A12" s="129"/>
      <c r="B12" s="118"/>
      <c r="C12" s="109"/>
      <c r="D12" s="109"/>
      <c r="E12" s="101"/>
      <c r="F12" s="101"/>
      <c r="G12" s="111"/>
      <c r="H12" s="101"/>
      <c r="I12" s="101"/>
      <c r="J12" s="101"/>
      <c r="K12" s="101"/>
      <c r="L12" s="176"/>
      <c r="M12" s="101"/>
      <c r="N12" s="85"/>
      <c r="O12" s="65">
        <f>SUM($X12,$V12,$T12,$R12)</f>
        <v>0</v>
      </c>
      <c r="P12" s="66">
        <f>SUM($Y12,$W12,$U12,$S12)</f>
        <v>0</v>
      </c>
      <c r="Q12" s="115"/>
      <c r="R12" s="81"/>
      <c r="S12" s="80"/>
      <c r="T12" s="81"/>
      <c r="U12" s="80"/>
      <c r="V12" s="81"/>
      <c r="W12" s="80"/>
      <c r="X12" s="69"/>
      <c r="Y12" s="70"/>
      <c r="Z12" s="64"/>
      <c r="AA12" s="120"/>
      <c r="AB12" s="116"/>
      <c r="AC12" s="93"/>
      <c r="AD12" s="96"/>
      <c r="AE12" s="42"/>
      <c r="AF12" s="106"/>
      <c r="AG12" s="102"/>
      <c r="AH12" s="102"/>
      <c r="AI12" s="104"/>
      <c r="AJ12" s="42"/>
      <c r="AK12" s="42"/>
      <c r="AL12" s="42"/>
      <c r="AM12" s="42"/>
      <c r="AN12" s="42"/>
      <c r="AO12" s="42"/>
      <c r="AP12" s="42"/>
      <c r="AQ12" s="120"/>
      <c r="AR12" s="116"/>
      <c r="AS12" s="96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</row>
    <row r="13" spans="1:117" ht="21.75" customHeight="1" thickBo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71">
        <f>SUM(AF5:AF12)</f>
        <v>0</v>
      </c>
      <c r="AG13" s="72">
        <f>SUM(AG5:AG12)</f>
        <v>0</v>
      </c>
      <c r="AH13" s="72">
        <f>SUM(AH5:AH12)</f>
        <v>0</v>
      </c>
      <c r="AI13" s="72">
        <f>SUM(AI5:AI12)</f>
        <v>0</v>
      </c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</row>
    <row r="14" spans="1:117" ht="18.7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</row>
    <row r="15" spans="1:117" ht="18" customHeight="1" x14ac:dyDescent="0.3">
      <c r="A15" s="42"/>
      <c r="B15" s="73" t="s">
        <v>17</v>
      </c>
      <c r="C15" s="90"/>
      <c r="D15" s="90"/>
      <c r="E15" s="90"/>
      <c r="F15" s="90"/>
      <c r="G15" s="90"/>
      <c r="H15" s="90"/>
      <c r="I15" s="90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</row>
    <row r="16" spans="1:117" x14ac:dyDescent="0.25">
      <c r="A16" s="42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</row>
    <row r="17" spans="1:117" x14ac:dyDescent="0.25">
      <c r="A17" s="42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</row>
    <row r="18" spans="1:117" ht="18" customHeight="1" x14ac:dyDescent="0.3">
      <c r="A18" s="42"/>
      <c r="B18" s="82">
        <f ca="1">NOW()</f>
        <v>44305.883656597223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</row>
    <row r="19" spans="1:117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</row>
    <row r="20" spans="1:117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</row>
    <row r="21" spans="1:117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</row>
    <row r="22" spans="1:117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</row>
    <row r="23" spans="1:117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</row>
    <row r="24" spans="1:117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</row>
    <row r="25" spans="1:117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</row>
    <row r="26" spans="1:117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</row>
    <row r="27" spans="1:117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</row>
    <row r="28" spans="1:117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</row>
    <row r="29" spans="1:117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</row>
    <row r="30" spans="1:117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</row>
    <row r="31" spans="1:117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</row>
    <row r="32" spans="1:117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</row>
    <row r="33" spans="1:117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</row>
    <row r="34" spans="1:117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</row>
    <row r="35" spans="1:117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</row>
    <row r="36" spans="1:117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</row>
    <row r="37" spans="1:117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</row>
    <row r="38" spans="1:117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</row>
    <row r="39" spans="1:117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</row>
    <row r="40" spans="1:117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</row>
    <row r="41" spans="1:117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</row>
    <row r="42" spans="1:117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</row>
    <row r="43" spans="1:117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</row>
    <row r="44" spans="1:117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</row>
    <row r="45" spans="1:117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</row>
    <row r="46" spans="1:117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</row>
    <row r="47" spans="1:117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</row>
    <row r="48" spans="1:117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</row>
    <row r="49" spans="1:117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</row>
    <row r="50" spans="1:117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</row>
    <row r="51" spans="1:117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</row>
    <row r="52" spans="1:117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</row>
    <row r="53" spans="1:117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</row>
    <row r="54" spans="1:117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</row>
    <row r="55" spans="1:117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</row>
    <row r="56" spans="1:117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</row>
    <row r="57" spans="1:117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</row>
    <row r="58" spans="1:117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</row>
    <row r="59" spans="1:117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</row>
    <row r="60" spans="1:117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</row>
    <row r="61" spans="1:117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</row>
    <row r="62" spans="1:117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</row>
    <row r="63" spans="1:117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</row>
    <row r="64" spans="1:117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</row>
    <row r="65" spans="1:117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</row>
    <row r="66" spans="1:117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</row>
    <row r="67" spans="1:117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</row>
    <row r="68" spans="1:117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</row>
    <row r="69" spans="1:117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</row>
    <row r="70" spans="1:117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</row>
    <row r="71" spans="1:117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</row>
    <row r="72" spans="1:117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</row>
    <row r="73" spans="1:117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</row>
    <row r="74" spans="1:117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</row>
    <row r="75" spans="1:117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</row>
    <row r="76" spans="1:117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</row>
    <row r="77" spans="1:117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</row>
    <row r="78" spans="1:117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</row>
    <row r="79" spans="1:117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</row>
    <row r="80" spans="1:117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</row>
    <row r="81" spans="1:117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</row>
    <row r="82" spans="1:117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</row>
    <row r="83" spans="1:117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</row>
    <row r="84" spans="1:117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</row>
    <row r="85" spans="1:117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</row>
    <row r="86" spans="1:117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</row>
    <row r="87" spans="1:117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</row>
    <row r="88" spans="1:117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</row>
    <row r="89" spans="1:117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</row>
    <row r="90" spans="1:117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</row>
    <row r="91" spans="1:117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</row>
    <row r="92" spans="1:117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</row>
    <row r="93" spans="1:117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</row>
    <row r="94" spans="1:117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</row>
    <row r="95" spans="1:117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</row>
    <row r="96" spans="1:117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</row>
    <row r="97" spans="1:117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</row>
    <row r="98" spans="1:117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</row>
    <row r="99" spans="1:117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</row>
    <row r="100" spans="1:117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</row>
    <row r="101" spans="1:117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</row>
    <row r="102" spans="1:117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</row>
    <row r="103" spans="1:117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</row>
    <row r="104" spans="1:117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</row>
    <row r="105" spans="1:117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</row>
    <row r="106" spans="1:117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</row>
    <row r="107" spans="1:117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</row>
    <row r="108" spans="1:117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</row>
    <row r="109" spans="1:117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</row>
    <row r="110" spans="1:117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</row>
    <row r="111" spans="1:117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</row>
    <row r="112" spans="1:117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</row>
    <row r="113" spans="1:117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</row>
    <row r="114" spans="1:117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</row>
    <row r="115" spans="1:117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</row>
    <row r="116" spans="1:117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</row>
    <row r="117" spans="1:117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</row>
    <row r="118" spans="1:117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</row>
    <row r="119" spans="1:117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</row>
    <row r="120" spans="1:117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</row>
    <row r="121" spans="1:117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</row>
    <row r="122" spans="1:117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</row>
    <row r="123" spans="1:117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</row>
    <row r="124" spans="1:117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</row>
    <row r="125" spans="1:117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</row>
    <row r="126" spans="1:117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</row>
    <row r="127" spans="1:1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</row>
    <row r="128" spans="1:1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</row>
    <row r="129" spans="1:1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</row>
    <row r="130" spans="1:1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</row>
    <row r="131" spans="1:1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</row>
    <row r="132" spans="1:117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</row>
    <row r="133" spans="1:117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</row>
    <row r="134" spans="1:117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</row>
    <row r="135" spans="1:117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</row>
    <row r="136" spans="1:117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</row>
    <row r="137" spans="1:117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</row>
    <row r="138" spans="1:117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</row>
    <row r="139" spans="1:117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</row>
    <row r="140" spans="1:117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</row>
    <row r="141" spans="1:117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</row>
    <row r="142" spans="1:117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</row>
    <row r="143" spans="1:117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</row>
    <row r="144" spans="1:117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</row>
    <row r="145" spans="1:117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</row>
    <row r="146" spans="1:117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</row>
    <row r="147" spans="1:117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</row>
    <row r="148" spans="1:117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</row>
    <row r="149" spans="1:117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</row>
    <row r="150" spans="1:117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</row>
    <row r="151" spans="1:117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</row>
    <row r="152" spans="1:117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</row>
    <row r="153" spans="1:117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</row>
    <row r="154" spans="1:117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</row>
    <row r="155" spans="1:117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</row>
    <row r="156" spans="1:117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</row>
    <row r="157" spans="1:117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</row>
    <row r="158" spans="1:117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</row>
    <row r="159" spans="1:117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</row>
    <row r="160" spans="1:117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</row>
    <row r="161" spans="1:117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</row>
    <row r="162" spans="1:117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</row>
    <row r="163" spans="1:117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</row>
    <row r="164" spans="1:117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</row>
    <row r="165" spans="1:117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</row>
    <row r="166" spans="1:117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</row>
    <row r="167" spans="1:117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</row>
    <row r="168" spans="1:117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</row>
    <row r="169" spans="1:117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</row>
    <row r="170" spans="1:117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</row>
    <row r="171" spans="1:117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</row>
    <row r="172" spans="1:117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</row>
    <row r="173" spans="1:117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</row>
    <row r="174" spans="1:117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</row>
    <row r="175" spans="1:117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</row>
    <row r="176" spans="1:117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</row>
    <row r="177" spans="1:117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</row>
    <row r="178" spans="1:117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</row>
    <row r="179" spans="1:117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</row>
    <row r="180" spans="1:117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</row>
    <row r="181" spans="1:117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</row>
    <row r="182" spans="1:117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</row>
    <row r="183" spans="1:117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</row>
    <row r="184" spans="1:117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</row>
    <row r="185" spans="1:117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</row>
    <row r="186" spans="1:117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</row>
    <row r="187" spans="1:117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</row>
    <row r="188" spans="1:117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</row>
    <row r="189" spans="1:117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</row>
    <row r="190" spans="1:117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</row>
    <row r="191" spans="1:117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</row>
    <row r="192" spans="1:117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</row>
    <row r="193" spans="1:117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</row>
    <row r="194" spans="1:117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</row>
    <row r="195" spans="1:117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</row>
    <row r="196" spans="1:117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</row>
    <row r="197" spans="1:117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</row>
    <row r="198" spans="1:117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</row>
    <row r="199" spans="1:117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</row>
    <row r="200" spans="1:117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</row>
    <row r="201" spans="1:117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</row>
    <row r="202" spans="1:117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</row>
    <row r="203" spans="1:117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</row>
    <row r="204" spans="1:117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</row>
    <row r="205" spans="1:117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</row>
    <row r="206" spans="1:117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</row>
    <row r="207" spans="1:117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</row>
    <row r="208" spans="1:117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</row>
    <row r="209" spans="1:117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</row>
    <row r="210" spans="1:117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</row>
    <row r="211" spans="1:117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</row>
    <row r="212" spans="1:117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</row>
    <row r="213" spans="1:117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</row>
    <row r="214" spans="1:117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</row>
    <row r="215" spans="1:117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</row>
    <row r="216" spans="1:117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</row>
    <row r="217" spans="1:117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</row>
    <row r="218" spans="1:117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</row>
    <row r="219" spans="1:117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</row>
    <row r="220" spans="1:117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</row>
    <row r="221" spans="1:117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</row>
    <row r="222" spans="1:117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</row>
    <row r="223" spans="1:117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</row>
    <row r="224" spans="1:117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</row>
    <row r="225" spans="1:117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</row>
    <row r="226" spans="1:117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</row>
    <row r="227" spans="1:117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</row>
    <row r="228" spans="1:117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</row>
    <row r="229" spans="1:117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</row>
    <row r="230" spans="1:117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</row>
    <row r="231" spans="1:117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</row>
    <row r="232" spans="1:117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</row>
    <row r="233" spans="1:117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</row>
    <row r="234" spans="1:117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</row>
    <row r="235" spans="1:117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</row>
    <row r="236" spans="1:117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</row>
    <row r="237" spans="1:117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</row>
    <row r="238" spans="1:117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</row>
    <row r="239" spans="1:117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</row>
    <row r="240" spans="1:117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</row>
    <row r="241" spans="1:117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</row>
    <row r="242" spans="1:117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</row>
    <row r="243" spans="1:117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</row>
    <row r="244" spans="1:117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</row>
    <row r="245" spans="1:117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</row>
    <row r="246" spans="1:117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</row>
    <row r="247" spans="1:117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</row>
    <row r="248" spans="1:117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</row>
    <row r="249" spans="1:117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</row>
    <row r="250" spans="1:117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</row>
    <row r="251" spans="1:117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</row>
    <row r="252" spans="1:117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</row>
    <row r="253" spans="1:117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</row>
    <row r="254" spans="1:117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</row>
    <row r="255" spans="1:117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</row>
    <row r="256" spans="1:117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</row>
    <row r="257" spans="1:117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</row>
    <row r="258" spans="1:117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</row>
    <row r="259" spans="1:117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</row>
    <row r="260" spans="1:117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</row>
    <row r="261" spans="1:117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</row>
    <row r="262" spans="1:117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</row>
    <row r="263" spans="1:117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</row>
    <row r="264" spans="1:117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</row>
    <row r="265" spans="1:117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</row>
    <row r="266" spans="1:117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</row>
    <row r="267" spans="1:117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</row>
    <row r="268" spans="1:117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</row>
    <row r="269" spans="1:117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</row>
    <row r="270" spans="1:117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</row>
    <row r="271" spans="1:117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</row>
    <row r="272" spans="1:117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</row>
    <row r="273" spans="1:117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</row>
    <row r="274" spans="1:117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</row>
    <row r="275" spans="1:117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</row>
    <row r="276" spans="1:117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</row>
    <row r="277" spans="1:117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</row>
    <row r="278" spans="1:117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</row>
    <row r="279" spans="1:117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</row>
    <row r="280" spans="1:117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</row>
    <row r="281" spans="1:117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</row>
    <row r="282" spans="1:117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</row>
    <row r="283" spans="1:117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</row>
    <row r="284" spans="1:117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</row>
    <row r="285" spans="1:117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</row>
    <row r="286" spans="1:117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</row>
    <row r="287" spans="1:117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</row>
    <row r="288" spans="1:117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</row>
    <row r="289" spans="1:117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</row>
    <row r="290" spans="1:117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</row>
    <row r="291" spans="1:117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</row>
    <row r="292" spans="1:117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</row>
    <row r="293" spans="1:117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</row>
    <row r="294" spans="1:117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</row>
    <row r="295" spans="1:117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</row>
    <row r="296" spans="1:117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</row>
    <row r="297" spans="1:117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</row>
    <row r="298" spans="1:117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</row>
    <row r="299" spans="1:117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</row>
    <row r="300" spans="1:117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</row>
    <row r="301" spans="1:117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</row>
    <row r="302" spans="1:117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</row>
    <row r="303" spans="1:117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</row>
    <row r="304" spans="1:117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</row>
    <row r="305" spans="1:117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</row>
    <row r="306" spans="1:117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</row>
    <row r="307" spans="1:117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</row>
    <row r="308" spans="1:117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</row>
    <row r="309" spans="1:117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</row>
    <row r="310" spans="1:117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</row>
    <row r="311" spans="1:117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</row>
    <row r="312" spans="1:117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</row>
    <row r="313" spans="1:117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</row>
    <row r="314" spans="1:117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</row>
    <row r="315" spans="1:117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</row>
    <row r="316" spans="1:117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</row>
    <row r="317" spans="1:117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</row>
    <row r="318" spans="1:117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</row>
    <row r="319" spans="1:117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</row>
    <row r="320" spans="1:117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</row>
    <row r="321" spans="1:117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</row>
    <row r="322" spans="1:117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</row>
    <row r="323" spans="1:117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</row>
    <row r="324" spans="1:117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</row>
    <row r="325" spans="1:117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</row>
    <row r="326" spans="1:117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</row>
    <row r="327" spans="1:117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</row>
    <row r="328" spans="1:117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</row>
    <row r="329" spans="1:117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</row>
    <row r="330" spans="1:117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</row>
    <row r="331" spans="1:117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</row>
    <row r="332" spans="1:117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</row>
    <row r="333" spans="1:117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</row>
    <row r="334" spans="1:117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</row>
    <row r="335" spans="1:117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</row>
    <row r="336" spans="1:117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</row>
    <row r="337" spans="1:117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</row>
    <row r="338" spans="1:117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</row>
    <row r="339" spans="1:117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</row>
    <row r="340" spans="1:117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</row>
    <row r="341" spans="1:117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</row>
    <row r="342" spans="1:117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</row>
    <row r="343" spans="1:117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</row>
    <row r="344" spans="1:117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</row>
    <row r="345" spans="1:117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</row>
    <row r="346" spans="1:117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</row>
    <row r="347" spans="1:117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</row>
    <row r="348" spans="1:117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</row>
    <row r="349" spans="1:117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</row>
    <row r="350" spans="1:117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</row>
    <row r="351" spans="1:117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</row>
    <row r="352" spans="1:117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</row>
    <row r="353" spans="1:117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</row>
    <row r="354" spans="1:117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</row>
    <row r="355" spans="1:117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</row>
    <row r="356" spans="1:117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</row>
    <row r="357" spans="1:117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</row>
    <row r="358" spans="1:117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</row>
    <row r="359" spans="1:117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</row>
    <row r="360" spans="1:117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</row>
    <row r="361" spans="1:117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</row>
    <row r="362" spans="1:117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</row>
    <row r="363" spans="1:117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</row>
    <row r="364" spans="1:117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</row>
    <row r="365" spans="1:117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</row>
    <row r="366" spans="1:117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</row>
    <row r="367" spans="1:117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</row>
    <row r="368" spans="1:117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</row>
    <row r="369" spans="1:117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</row>
    <row r="370" spans="1:117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</row>
    <row r="371" spans="1:117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</row>
    <row r="372" spans="1:117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</row>
    <row r="373" spans="1:117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</row>
    <row r="374" spans="1:117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</row>
    <row r="375" spans="1:117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</row>
    <row r="376" spans="1:117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</row>
    <row r="377" spans="1:117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</row>
    <row r="378" spans="1:117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</row>
    <row r="379" spans="1:117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</row>
    <row r="380" spans="1:117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</row>
    <row r="381" spans="1:117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</row>
    <row r="382" spans="1:117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</row>
    <row r="383" spans="1:117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</row>
    <row r="384" spans="1:117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</row>
    <row r="385" spans="1:117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</row>
    <row r="386" spans="1:117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</row>
    <row r="387" spans="1:117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</row>
    <row r="388" spans="1:117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</row>
    <row r="389" spans="1:117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</row>
    <row r="390" spans="1:117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</row>
    <row r="391" spans="1:117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</row>
    <row r="392" spans="1:117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</row>
    <row r="393" spans="1:117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</row>
    <row r="394" spans="1:117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</row>
    <row r="395" spans="1:117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</row>
    <row r="396" spans="1:117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</row>
    <row r="397" spans="1:117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</row>
    <row r="398" spans="1:117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</row>
    <row r="399" spans="1:117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</row>
    <row r="400" spans="1:117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</row>
    <row r="401" spans="1:117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</row>
    <row r="402" spans="1:117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</row>
    <row r="403" spans="1:117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</row>
    <row r="404" spans="1:117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</row>
    <row r="405" spans="1:117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</row>
    <row r="406" spans="1:117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</row>
    <row r="407" spans="1:117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</row>
    <row r="408" spans="1:117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</row>
    <row r="409" spans="1:117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</row>
    <row r="410" spans="1:117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</row>
    <row r="411" spans="1:117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</row>
    <row r="412" spans="1:117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</row>
    <row r="413" spans="1:117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</row>
    <row r="414" spans="1:117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</row>
    <row r="415" spans="1:117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</row>
    <row r="416" spans="1:117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</row>
    <row r="417" spans="1:117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</row>
    <row r="418" spans="1:117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</row>
    <row r="419" spans="1:117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</row>
    <row r="420" spans="1:117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</row>
    <row r="421" spans="1:117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</row>
    <row r="422" spans="1:117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</row>
    <row r="423" spans="1:117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</row>
    <row r="424" spans="1:117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</row>
    <row r="425" spans="1:117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</row>
    <row r="426" spans="1:117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</row>
    <row r="427" spans="1:117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</row>
    <row r="428" spans="1:117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</row>
    <row r="429" spans="1:117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</row>
    <row r="430" spans="1:117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</row>
    <row r="431" spans="1:117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</row>
    <row r="432" spans="1:117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</row>
    <row r="433" spans="1:117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</row>
    <row r="434" spans="1:117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</row>
    <row r="435" spans="1:117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</row>
    <row r="436" spans="1:117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</row>
    <row r="437" spans="1:117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</row>
    <row r="438" spans="1:117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</row>
    <row r="439" spans="1:117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</row>
    <row r="440" spans="1:117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</row>
    <row r="441" spans="1:117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</row>
    <row r="442" spans="1:117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</row>
    <row r="443" spans="1:117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</row>
    <row r="444" spans="1:117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</row>
    <row r="445" spans="1:117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</row>
    <row r="446" spans="1:117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</row>
    <row r="447" spans="1:117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</row>
    <row r="448" spans="1:117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</row>
    <row r="449" spans="1:117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</row>
    <row r="450" spans="1:117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</row>
    <row r="451" spans="1:117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</row>
    <row r="452" spans="1:117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</row>
    <row r="453" spans="1:117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</row>
    <row r="454" spans="1:117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</row>
    <row r="455" spans="1:117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</row>
    <row r="456" spans="1:117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</row>
    <row r="457" spans="1:117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</row>
    <row r="458" spans="1:117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</row>
    <row r="459" spans="1:117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</row>
    <row r="460" spans="1:117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</row>
    <row r="461" spans="1:117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</row>
    <row r="462" spans="1:117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</row>
    <row r="463" spans="1:117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</row>
    <row r="464" spans="1:117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</row>
    <row r="465" spans="1:117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</row>
    <row r="466" spans="1:117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</row>
    <row r="467" spans="1:117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</row>
    <row r="468" spans="1:117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</row>
    <row r="469" spans="1:117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</row>
    <row r="470" spans="1:117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</row>
    <row r="471" spans="1:117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</row>
    <row r="472" spans="1:117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</row>
    <row r="473" spans="1:117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</row>
    <row r="474" spans="1:117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</row>
    <row r="475" spans="1:117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</row>
    <row r="476" spans="1:117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</row>
    <row r="477" spans="1:117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</row>
    <row r="478" spans="1:117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</row>
    <row r="479" spans="1:117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</row>
    <row r="480" spans="1:117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</row>
    <row r="481" spans="1:117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</row>
    <row r="482" spans="1:117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</row>
    <row r="483" spans="1:117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</row>
    <row r="484" spans="1:117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</row>
    <row r="485" spans="1:117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</row>
    <row r="486" spans="1:117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</row>
    <row r="487" spans="1:117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</row>
    <row r="488" spans="1:117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</row>
    <row r="489" spans="1:117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</row>
    <row r="490" spans="1:117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</row>
    <row r="491" spans="1:117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</row>
    <row r="492" spans="1:117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</row>
    <row r="493" spans="1:117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</row>
    <row r="494" spans="1:117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</row>
    <row r="495" spans="1:117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</row>
    <row r="496" spans="1:117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</row>
    <row r="497" spans="1:117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</row>
    <row r="498" spans="1:117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</row>
    <row r="499" spans="1:117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</row>
    <row r="500" spans="1:117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</row>
    <row r="501" spans="1:117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</row>
    <row r="502" spans="1:117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</row>
    <row r="503" spans="1:117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</row>
    <row r="504" spans="1:117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</row>
    <row r="505" spans="1:117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</row>
    <row r="506" spans="1:117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</row>
    <row r="507" spans="1:117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</row>
    <row r="508" spans="1:117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</row>
    <row r="509" spans="1:117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</row>
    <row r="510" spans="1:117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</row>
    <row r="511" spans="1:117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</row>
    <row r="512" spans="1:117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</row>
    <row r="513" spans="1:117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</row>
    <row r="514" spans="1:117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</row>
    <row r="515" spans="1:117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</row>
    <row r="516" spans="1:117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</row>
    <row r="517" spans="1:117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</row>
    <row r="518" spans="1:117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</row>
    <row r="519" spans="1:117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</row>
    <row r="520" spans="1:117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</row>
    <row r="521" spans="1:117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</row>
    <row r="522" spans="1:117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</row>
    <row r="523" spans="1:117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</row>
    <row r="524" spans="1:117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</row>
    <row r="525" spans="1:117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</row>
    <row r="526" spans="1:117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</row>
    <row r="527" spans="1:117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</row>
    <row r="528" spans="1:117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</row>
    <row r="529" spans="1:117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</row>
    <row r="530" spans="1:117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</row>
    <row r="531" spans="1:117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</row>
    <row r="532" spans="1:117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</row>
    <row r="533" spans="1:117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</row>
    <row r="534" spans="1:117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</row>
    <row r="535" spans="1:117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</row>
    <row r="536" spans="1:117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</row>
    <row r="537" spans="1:117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</row>
    <row r="538" spans="1:117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</row>
    <row r="539" spans="1:117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</row>
    <row r="540" spans="1:117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</row>
    <row r="541" spans="1:117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</row>
    <row r="542" spans="1:117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</row>
    <row r="543" spans="1:117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</row>
    <row r="544" spans="1:117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</row>
    <row r="545" spans="1:117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</row>
    <row r="546" spans="1:117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</row>
    <row r="547" spans="1:117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</row>
    <row r="548" spans="1:117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</row>
    <row r="549" spans="1:117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</row>
    <row r="550" spans="1:117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</row>
    <row r="551" spans="1:117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</row>
    <row r="552" spans="1:117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</row>
    <row r="553" spans="1:117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</row>
    <row r="554" spans="1:117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</row>
    <row r="555" spans="1:117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</row>
    <row r="556" spans="1:117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</row>
    <row r="557" spans="1:117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</row>
    <row r="558" spans="1:117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</row>
    <row r="559" spans="1:117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</row>
    <row r="560" spans="1:117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</row>
    <row r="561" spans="1:117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</row>
    <row r="562" spans="1:117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</row>
    <row r="563" spans="1:117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</row>
    <row r="564" spans="1:117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</row>
    <row r="565" spans="1:117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</row>
    <row r="566" spans="1:117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</row>
    <row r="567" spans="1:117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</row>
    <row r="568" spans="1:117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</row>
    <row r="569" spans="1:117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</row>
    <row r="570" spans="1:117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</row>
    <row r="571" spans="1:117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</row>
    <row r="572" spans="1:117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</row>
    <row r="573" spans="1:117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</row>
    <row r="574" spans="1:117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</row>
    <row r="575" spans="1:117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</row>
    <row r="576" spans="1:117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</row>
    <row r="577" spans="1:117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</row>
    <row r="578" spans="1:117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</row>
    <row r="579" spans="1:117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</row>
    <row r="580" spans="1:117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</row>
    <row r="581" spans="1:117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</row>
    <row r="582" spans="1:117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</row>
    <row r="583" spans="1:117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</row>
    <row r="584" spans="1:117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</row>
    <row r="585" spans="1:117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</row>
    <row r="586" spans="1:117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</row>
    <row r="587" spans="1:117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</row>
    <row r="588" spans="1:117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</row>
    <row r="589" spans="1:117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</row>
    <row r="590" spans="1:117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</row>
    <row r="591" spans="1:117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</row>
    <row r="592" spans="1:117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</row>
    <row r="593" spans="1:117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</row>
    <row r="594" spans="1:117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</row>
    <row r="595" spans="1:117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</row>
    <row r="596" spans="1:117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</row>
    <row r="597" spans="1:117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</row>
    <row r="598" spans="1:117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</row>
    <row r="599" spans="1:117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</row>
    <row r="600" spans="1:117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</row>
    <row r="601" spans="1:117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</row>
    <row r="602" spans="1:117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</row>
    <row r="603" spans="1:117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</row>
    <row r="604" spans="1:117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</row>
    <row r="605" spans="1:117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</row>
    <row r="606" spans="1:117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</row>
    <row r="607" spans="1:117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</row>
    <row r="608" spans="1:117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</row>
    <row r="609" spans="1:117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</row>
    <row r="610" spans="1:117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</row>
    <row r="611" spans="1:117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</row>
    <row r="612" spans="1:117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</row>
    <row r="613" spans="1:117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</row>
    <row r="614" spans="1:117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</row>
    <row r="615" spans="1:117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</row>
    <row r="616" spans="1:117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</row>
    <row r="617" spans="1:117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</row>
    <row r="618" spans="1:117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</row>
    <row r="619" spans="1:117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</row>
    <row r="620" spans="1:117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</row>
    <row r="621" spans="1:117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</row>
    <row r="622" spans="1:117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</row>
    <row r="623" spans="1:117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</row>
    <row r="624" spans="1:117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</row>
    <row r="625" spans="1:117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</row>
    <row r="626" spans="1:117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</row>
    <row r="627" spans="1:117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</row>
    <row r="628" spans="1:117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</row>
    <row r="629" spans="1:117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</row>
    <row r="630" spans="1:117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</row>
    <row r="631" spans="1:117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</row>
    <row r="632" spans="1:117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</row>
    <row r="633" spans="1:117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</row>
    <row r="634" spans="1:117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</row>
    <row r="635" spans="1:117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</row>
    <row r="636" spans="1:117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</row>
    <row r="637" spans="1:117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</row>
    <row r="638" spans="1:117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</row>
    <row r="639" spans="1:117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</row>
    <row r="640" spans="1:117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</row>
    <row r="641" spans="1:117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</row>
    <row r="642" spans="1:117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</row>
    <row r="643" spans="1:117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</row>
    <row r="644" spans="1:117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</row>
    <row r="645" spans="1:117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</row>
    <row r="646" spans="1:117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</row>
    <row r="647" spans="1:117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</row>
    <row r="648" spans="1:117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</row>
    <row r="649" spans="1:117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</row>
    <row r="650" spans="1:117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</row>
    <row r="651" spans="1:117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</row>
    <row r="652" spans="1:117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</row>
    <row r="653" spans="1:117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</row>
    <row r="654" spans="1:117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</row>
    <row r="655" spans="1:117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</row>
    <row r="656" spans="1:117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</row>
    <row r="657" spans="1:117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</row>
    <row r="658" spans="1:117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</row>
    <row r="659" spans="1:117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</row>
    <row r="660" spans="1:117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</row>
    <row r="661" spans="1:117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</row>
    <row r="662" spans="1:117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</row>
    <row r="663" spans="1:117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</row>
    <row r="664" spans="1:117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</row>
    <row r="665" spans="1:117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</row>
    <row r="666" spans="1:117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</row>
    <row r="667" spans="1:117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</row>
    <row r="668" spans="1:117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</row>
    <row r="669" spans="1:117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</row>
    <row r="670" spans="1:117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</row>
    <row r="671" spans="1:117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</row>
    <row r="672" spans="1:117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</row>
    <row r="673" spans="1:117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</row>
    <row r="674" spans="1:117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</row>
    <row r="675" spans="1:117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</row>
    <row r="676" spans="1:117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</row>
    <row r="677" spans="1:117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</row>
    <row r="678" spans="1:117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</row>
    <row r="679" spans="1:117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</row>
    <row r="680" spans="1:117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</row>
    <row r="681" spans="1:117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</row>
    <row r="682" spans="1:117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</row>
    <row r="683" spans="1:117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</row>
    <row r="684" spans="1:117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</row>
    <row r="685" spans="1:117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</row>
    <row r="686" spans="1:117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</row>
    <row r="687" spans="1:117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</row>
    <row r="688" spans="1:117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</row>
    <row r="689" spans="1:117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</row>
    <row r="690" spans="1:117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</row>
    <row r="691" spans="1:117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</row>
    <row r="692" spans="1:117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</row>
    <row r="693" spans="1:117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</row>
    <row r="694" spans="1:117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</row>
    <row r="695" spans="1:117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</row>
    <row r="696" spans="1:117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</row>
    <row r="697" spans="1:117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</row>
    <row r="698" spans="1:117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</row>
    <row r="699" spans="1:117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</row>
    <row r="700" spans="1:117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</row>
    <row r="701" spans="1:117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</row>
    <row r="702" spans="1:117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</row>
    <row r="703" spans="1:117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</row>
    <row r="704" spans="1:117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</row>
    <row r="705" spans="1:117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</row>
    <row r="706" spans="1:117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</row>
    <row r="707" spans="1:117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</row>
    <row r="708" spans="1:117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</row>
    <row r="709" spans="1:117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</row>
    <row r="710" spans="1:117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</row>
    <row r="711" spans="1:117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</row>
    <row r="712" spans="1:117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</row>
    <row r="713" spans="1:117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</row>
    <row r="714" spans="1:117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</row>
    <row r="715" spans="1:117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</row>
    <row r="716" spans="1:117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</row>
    <row r="717" spans="1:117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</row>
    <row r="718" spans="1:117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</row>
    <row r="719" spans="1:117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</row>
    <row r="720" spans="1:117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</row>
    <row r="721" spans="1:117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</row>
    <row r="722" spans="1:117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</row>
    <row r="723" spans="1:117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</row>
    <row r="724" spans="1:117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</row>
    <row r="725" spans="1:117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</row>
    <row r="726" spans="1:117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</row>
    <row r="727" spans="1:117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</row>
    <row r="728" spans="1:117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</row>
    <row r="729" spans="1:117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</row>
    <row r="730" spans="1:117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</row>
    <row r="731" spans="1:117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</row>
    <row r="732" spans="1:117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</row>
    <row r="733" spans="1:117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</row>
    <row r="734" spans="1:117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</row>
    <row r="735" spans="1:117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</row>
    <row r="736" spans="1:117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</row>
    <row r="737" spans="1:117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</row>
    <row r="738" spans="1:117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</row>
    <row r="739" spans="1:117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</row>
    <row r="740" spans="1:117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</row>
    <row r="741" spans="1:117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</row>
    <row r="742" spans="1:117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</row>
    <row r="743" spans="1:117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</row>
    <row r="744" spans="1:117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</row>
    <row r="745" spans="1:117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</row>
    <row r="746" spans="1:117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</row>
    <row r="747" spans="1:117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</row>
    <row r="748" spans="1:117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</row>
    <row r="749" spans="1:117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</row>
    <row r="750" spans="1:117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</row>
    <row r="751" spans="1:117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</row>
    <row r="752" spans="1:117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</row>
    <row r="753" spans="1:117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</row>
    <row r="754" spans="1:117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</row>
    <row r="755" spans="1:117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</row>
    <row r="756" spans="1:117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</row>
    <row r="757" spans="1:117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</row>
    <row r="758" spans="1:117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</row>
    <row r="759" spans="1:117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</row>
    <row r="760" spans="1:117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</row>
    <row r="761" spans="1:117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</row>
    <row r="762" spans="1:117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</row>
    <row r="763" spans="1:117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</row>
    <row r="764" spans="1:117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</row>
    <row r="765" spans="1:117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</row>
    <row r="766" spans="1:117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</row>
    <row r="767" spans="1:117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</row>
    <row r="768" spans="1:117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</row>
    <row r="769" spans="1:117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</row>
    <row r="770" spans="1:117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</row>
    <row r="771" spans="1:117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</row>
    <row r="772" spans="1:117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</row>
    <row r="773" spans="1:117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</row>
    <row r="774" spans="1:117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</row>
    <row r="775" spans="1:117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</row>
    <row r="776" spans="1:117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</row>
    <row r="777" spans="1:117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</row>
    <row r="778" spans="1:117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</row>
    <row r="779" spans="1:117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</row>
    <row r="780" spans="1:117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</row>
    <row r="781" spans="1:117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</row>
    <row r="782" spans="1:117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</row>
    <row r="783" spans="1:117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</row>
    <row r="784" spans="1:117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</row>
    <row r="785" spans="1:117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</row>
    <row r="786" spans="1:117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</row>
    <row r="787" spans="1:117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</row>
    <row r="788" spans="1:117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</row>
    <row r="789" spans="1:117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</row>
    <row r="790" spans="1:117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</row>
    <row r="791" spans="1:117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</row>
    <row r="792" spans="1:117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</row>
    <row r="793" spans="1:117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</row>
    <row r="794" spans="1:117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</row>
    <row r="795" spans="1:117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</row>
    <row r="796" spans="1:117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</row>
    <row r="797" spans="1:117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</row>
    <row r="798" spans="1:117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</row>
    <row r="799" spans="1:117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</row>
    <row r="800" spans="1:117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</row>
    <row r="801" spans="1:117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</row>
    <row r="802" spans="1:117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</row>
    <row r="803" spans="1:117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</row>
    <row r="804" spans="1:117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</row>
    <row r="805" spans="1:117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</row>
    <row r="806" spans="1:117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</row>
    <row r="807" spans="1:117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</row>
    <row r="808" spans="1:117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</row>
    <row r="809" spans="1:117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</row>
    <row r="810" spans="1:117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</row>
    <row r="811" spans="1:117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</row>
    <row r="812" spans="1:117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</row>
    <row r="813" spans="1:117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</row>
    <row r="814" spans="1:117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</row>
    <row r="815" spans="1:117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</row>
    <row r="816" spans="1:117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</row>
    <row r="817" spans="1:117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</row>
    <row r="818" spans="1:117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</row>
    <row r="819" spans="1:117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</row>
    <row r="820" spans="1:117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</row>
    <row r="821" spans="1:117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</row>
    <row r="822" spans="1:117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</row>
    <row r="823" spans="1:117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</row>
    <row r="824" spans="1:117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</row>
    <row r="825" spans="1:117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</row>
    <row r="826" spans="1:117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</row>
    <row r="827" spans="1:117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</row>
    <row r="828" spans="1:117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</row>
    <row r="829" spans="1:117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</row>
    <row r="830" spans="1:117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</row>
    <row r="831" spans="1:117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</row>
    <row r="832" spans="1:117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</row>
    <row r="833" spans="1:117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</row>
    <row r="834" spans="1:117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</row>
    <row r="835" spans="1:117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</row>
    <row r="836" spans="1:117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</row>
    <row r="837" spans="1:117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</row>
    <row r="838" spans="1:117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</row>
    <row r="839" spans="1:117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</row>
    <row r="840" spans="1:117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</row>
    <row r="841" spans="1:117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</row>
    <row r="842" spans="1:117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</row>
    <row r="843" spans="1:117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</row>
    <row r="844" spans="1:117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</row>
    <row r="845" spans="1:117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</row>
    <row r="846" spans="1:117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</row>
    <row r="847" spans="1:117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</row>
    <row r="848" spans="1:117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</row>
    <row r="849" spans="1:117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</row>
    <row r="850" spans="1:117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</row>
    <row r="851" spans="1:117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</row>
    <row r="852" spans="1:117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</row>
    <row r="853" spans="1:117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</row>
    <row r="854" spans="1:117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</row>
    <row r="855" spans="1:117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</row>
    <row r="856" spans="1:117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</row>
    <row r="857" spans="1:117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</row>
    <row r="858" spans="1:117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</row>
    <row r="859" spans="1:117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</row>
    <row r="860" spans="1:117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</row>
    <row r="861" spans="1:117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</row>
    <row r="862" spans="1:117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</row>
    <row r="863" spans="1:117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</row>
    <row r="864" spans="1:117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</row>
    <row r="865" spans="1:117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</row>
    <row r="866" spans="1:117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</row>
    <row r="867" spans="1:117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</row>
    <row r="868" spans="1:117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</row>
    <row r="869" spans="1:117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</row>
    <row r="870" spans="1:117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</row>
    <row r="871" spans="1:117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</row>
    <row r="872" spans="1:117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</row>
    <row r="873" spans="1:117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</row>
    <row r="874" spans="1:117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</row>
    <row r="875" spans="1:117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</row>
    <row r="876" spans="1:117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</row>
    <row r="877" spans="1:117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</row>
    <row r="878" spans="1:117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</row>
    <row r="879" spans="1:117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</row>
    <row r="880" spans="1:117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</row>
    <row r="881" spans="1:117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</row>
    <row r="882" spans="1:117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</row>
    <row r="883" spans="1:117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</row>
    <row r="884" spans="1:117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</row>
    <row r="885" spans="1:117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</row>
    <row r="886" spans="1:117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</row>
    <row r="887" spans="1:117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</row>
    <row r="888" spans="1:117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</row>
    <row r="889" spans="1:117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</row>
    <row r="890" spans="1:117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</row>
    <row r="891" spans="1:117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</row>
    <row r="892" spans="1:117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</row>
    <row r="893" spans="1:117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</row>
    <row r="894" spans="1:117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</row>
    <row r="895" spans="1:117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</row>
    <row r="896" spans="1:117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</row>
    <row r="897" spans="1:117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</row>
    <row r="898" spans="1:117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</row>
    <row r="899" spans="1:117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</row>
    <row r="900" spans="1:117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</row>
    <row r="901" spans="1:117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</row>
    <row r="902" spans="1:117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</row>
    <row r="903" spans="1:117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</row>
    <row r="904" spans="1:117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</row>
    <row r="905" spans="1:117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</row>
    <row r="906" spans="1:117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</row>
    <row r="907" spans="1:117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</row>
    <row r="908" spans="1:117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</row>
    <row r="909" spans="1:117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</row>
    <row r="910" spans="1:117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</row>
    <row r="911" spans="1:117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</row>
    <row r="912" spans="1:117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</row>
    <row r="913" spans="1:117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</row>
    <row r="914" spans="1:117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</row>
    <row r="915" spans="1:117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</row>
    <row r="916" spans="1:117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</row>
    <row r="917" spans="1:117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</row>
    <row r="918" spans="1:117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</row>
    <row r="919" spans="1:117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</row>
    <row r="920" spans="1:117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</row>
    <row r="921" spans="1:117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</row>
    <row r="922" spans="1:117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</row>
    <row r="923" spans="1:117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</row>
    <row r="924" spans="1:117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</row>
    <row r="925" spans="1:117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</row>
    <row r="926" spans="1:117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</row>
    <row r="927" spans="1:117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</row>
    <row r="928" spans="1:117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</row>
    <row r="929" spans="1:117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</row>
    <row r="930" spans="1:117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</row>
    <row r="931" spans="1:117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</row>
    <row r="932" spans="1:117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</row>
    <row r="933" spans="1:117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</row>
    <row r="934" spans="1:117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</row>
    <row r="935" spans="1:117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</row>
    <row r="936" spans="1:117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</row>
    <row r="937" spans="1:117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</row>
    <row r="938" spans="1:117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</row>
    <row r="939" spans="1:117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</row>
    <row r="940" spans="1:117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</row>
    <row r="941" spans="1:117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</row>
    <row r="942" spans="1:117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</row>
    <row r="943" spans="1:117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</row>
    <row r="944" spans="1:117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</row>
    <row r="945" spans="1:117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</row>
    <row r="946" spans="1:117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</row>
    <row r="947" spans="1:117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</row>
    <row r="948" spans="1:117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</row>
    <row r="949" spans="1:117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</row>
    <row r="950" spans="1:117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</row>
    <row r="951" spans="1:117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</row>
    <row r="952" spans="1:117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</row>
    <row r="953" spans="1:117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</row>
    <row r="954" spans="1:117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</row>
    <row r="955" spans="1:117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</row>
    <row r="956" spans="1:117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</row>
    <row r="957" spans="1:117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</row>
    <row r="958" spans="1:117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</row>
    <row r="959" spans="1:117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</row>
    <row r="960" spans="1:117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</row>
    <row r="961" spans="1:117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</row>
    <row r="962" spans="1:117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</row>
    <row r="963" spans="1:117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</row>
    <row r="964" spans="1:117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</row>
    <row r="965" spans="1:117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</row>
    <row r="966" spans="1:117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</row>
    <row r="967" spans="1:117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</row>
    <row r="968" spans="1:117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</row>
    <row r="969" spans="1:117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</row>
    <row r="970" spans="1:117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</row>
    <row r="971" spans="1:117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</row>
    <row r="972" spans="1:117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</row>
    <row r="973" spans="1:117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</row>
    <row r="974" spans="1:117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</row>
    <row r="975" spans="1:117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</row>
    <row r="976" spans="1:117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</row>
    <row r="977" spans="1:117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</row>
    <row r="978" spans="1:117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</row>
    <row r="979" spans="1:117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</row>
    <row r="980" spans="1:117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</row>
    <row r="981" spans="1:117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</row>
    <row r="982" spans="1:117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</row>
    <row r="983" spans="1:117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</row>
    <row r="984" spans="1:117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</row>
    <row r="985" spans="1:117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</row>
    <row r="986" spans="1:117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</row>
    <row r="987" spans="1:117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</row>
    <row r="988" spans="1:117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</row>
    <row r="989" spans="1:117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</row>
    <row r="990" spans="1:117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</row>
    <row r="991" spans="1:117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</row>
    <row r="992" spans="1:117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</row>
    <row r="993" spans="1:117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</row>
    <row r="994" spans="1:117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</row>
    <row r="995" spans="1:117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</row>
    <row r="996" spans="1:117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</row>
    <row r="997" spans="1:117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</row>
    <row r="998" spans="1:117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</row>
    <row r="999" spans="1:117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</row>
    <row r="1000" spans="1:117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</row>
    <row r="1001" spans="1:117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</row>
    <row r="1002" spans="1:117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</row>
    <row r="1003" spans="1:117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</row>
    <row r="1004" spans="1:117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</row>
    <row r="1005" spans="1:117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</row>
    <row r="1006" spans="1:117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</row>
    <row r="1007" spans="1:117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</row>
    <row r="1008" spans="1:117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</row>
    <row r="1009" spans="1:117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</row>
    <row r="1010" spans="1:117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</row>
    <row r="1011" spans="1:117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</row>
    <row r="1012" spans="1:117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</row>
    <row r="1013" spans="1:117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</row>
    <row r="1014" spans="1:117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</row>
    <row r="1015" spans="1:117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</row>
    <row r="1016" spans="1:117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</row>
    <row r="1017" spans="1:117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</row>
    <row r="1018" spans="1:117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</row>
    <row r="1019" spans="1:117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</row>
    <row r="1020" spans="1:117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</row>
    <row r="1021" spans="1:117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</row>
    <row r="1022" spans="1:117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</row>
    <row r="1023" spans="1:117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</row>
    <row r="1024" spans="1:117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</row>
    <row r="1025" spans="1:117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</row>
    <row r="1026" spans="1:117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</row>
    <row r="1027" spans="1:117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</row>
    <row r="1028" spans="1:117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</row>
    <row r="1029" spans="1:117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</row>
    <row r="1030" spans="1:117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</row>
    <row r="1031" spans="1:117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</row>
    <row r="1032" spans="1:117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</row>
    <row r="1033" spans="1:117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</row>
    <row r="1034" spans="1:117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</row>
    <row r="1035" spans="1:117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</row>
    <row r="1036" spans="1:117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</row>
    <row r="1037" spans="1:117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</row>
    <row r="1038" spans="1:117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</row>
    <row r="1039" spans="1:117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</row>
    <row r="1040" spans="1:117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</row>
    <row r="1041" spans="1:117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</row>
    <row r="1042" spans="1:117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</row>
    <row r="1043" spans="1:117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</row>
    <row r="1044" spans="1:117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</row>
    <row r="1045" spans="1:117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</row>
    <row r="1046" spans="1:117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</row>
    <row r="1047" spans="1:117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</row>
    <row r="1048" spans="1:117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</row>
    <row r="1049" spans="1:117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</row>
    <row r="1050" spans="1:117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</row>
    <row r="1051" spans="1:117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</row>
    <row r="1052" spans="1:117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</row>
    <row r="1053" spans="1:117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</row>
    <row r="1054" spans="1:117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</row>
    <row r="1055" spans="1:117" x14ac:dyDescent="0.2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</row>
    <row r="1056" spans="1:117" x14ac:dyDescent="0.2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</row>
    <row r="1057" spans="1:117" x14ac:dyDescent="0.2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</row>
    <row r="1058" spans="1:117" x14ac:dyDescent="0.2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</row>
    <row r="1059" spans="1:117" x14ac:dyDescent="0.2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</row>
    <row r="1060" spans="1:117" x14ac:dyDescent="0.2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</row>
    <row r="1061" spans="1:117" x14ac:dyDescent="0.2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</row>
    <row r="1062" spans="1:117" x14ac:dyDescent="0.2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</row>
    <row r="1063" spans="1:117" x14ac:dyDescent="0.2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</row>
    <row r="1064" spans="1:117" x14ac:dyDescent="0.2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</row>
    <row r="1065" spans="1:117" x14ac:dyDescent="0.2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</row>
    <row r="1066" spans="1:117" x14ac:dyDescent="0.2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</row>
    <row r="1067" spans="1:117" x14ac:dyDescent="0.2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</row>
    <row r="1068" spans="1:117" x14ac:dyDescent="0.2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</row>
    <row r="1069" spans="1:117" x14ac:dyDescent="0.2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</row>
    <row r="1070" spans="1:117" x14ac:dyDescent="0.2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</row>
    <row r="1071" spans="1:117" x14ac:dyDescent="0.2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</row>
    <row r="1072" spans="1:117" x14ac:dyDescent="0.2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</row>
    <row r="1073" spans="1:117" x14ac:dyDescent="0.2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</row>
    <row r="1074" spans="1:117" x14ac:dyDescent="0.2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</row>
    <row r="1075" spans="1:117" x14ac:dyDescent="0.2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</row>
    <row r="1076" spans="1:117" x14ac:dyDescent="0.2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</row>
    <row r="1077" spans="1:117" x14ac:dyDescent="0.2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</row>
    <row r="1078" spans="1:117" x14ac:dyDescent="0.2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</row>
    <row r="1079" spans="1:117" x14ac:dyDescent="0.2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</row>
    <row r="1080" spans="1:117" x14ac:dyDescent="0.2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</row>
    <row r="1081" spans="1:117" x14ac:dyDescent="0.2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</row>
    <row r="1082" spans="1:117" x14ac:dyDescent="0.2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</row>
    <row r="1083" spans="1:117" x14ac:dyDescent="0.2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</row>
    <row r="1084" spans="1:117" x14ac:dyDescent="0.2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</row>
    <row r="1085" spans="1:117" x14ac:dyDescent="0.2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</row>
    <row r="1086" spans="1:117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</row>
    <row r="1087" spans="1:117" x14ac:dyDescent="0.2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</row>
    <row r="1088" spans="1:117" x14ac:dyDescent="0.2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</row>
    <row r="1089" spans="1:117" x14ac:dyDescent="0.2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</row>
    <row r="1090" spans="1:117" x14ac:dyDescent="0.2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</row>
    <row r="1091" spans="1:117" x14ac:dyDescent="0.2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</row>
    <row r="1092" spans="1:117" x14ac:dyDescent="0.2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</row>
    <row r="1093" spans="1:117" x14ac:dyDescent="0.2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</row>
    <row r="1094" spans="1:117" x14ac:dyDescent="0.2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</row>
    <row r="1095" spans="1:117" x14ac:dyDescent="0.2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</row>
    <row r="1096" spans="1:117" x14ac:dyDescent="0.2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</row>
    <row r="1097" spans="1:117" x14ac:dyDescent="0.2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</row>
    <row r="1098" spans="1:117" x14ac:dyDescent="0.2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</row>
    <row r="1099" spans="1:117" x14ac:dyDescent="0.2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</row>
    <row r="1100" spans="1:117" x14ac:dyDescent="0.2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</row>
    <row r="1101" spans="1:117" x14ac:dyDescent="0.2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</row>
    <row r="1102" spans="1:117" x14ac:dyDescent="0.2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</row>
    <row r="1103" spans="1:117" x14ac:dyDescent="0.2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</row>
    <row r="1104" spans="1:117" x14ac:dyDescent="0.2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</row>
    <row r="1105" spans="1:117" x14ac:dyDescent="0.2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</row>
    <row r="1106" spans="1:117" x14ac:dyDescent="0.2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</row>
    <row r="1107" spans="1:117" x14ac:dyDescent="0.2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</row>
    <row r="1108" spans="1:117" x14ac:dyDescent="0.2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</row>
    <row r="1109" spans="1:117" x14ac:dyDescent="0.2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</row>
    <row r="1110" spans="1:117" x14ac:dyDescent="0.2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</row>
    <row r="1111" spans="1:117" x14ac:dyDescent="0.2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</row>
    <row r="1112" spans="1:117" x14ac:dyDescent="0.2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</row>
    <row r="1113" spans="1:117" x14ac:dyDescent="0.2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</row>
    <row r="1114" spans="1:117" x14ac:dyDescent="0.2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</row>
    <row r="1115" spans="1:117" x14ac:dyDescent="0.2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</row>
    <row r="1116" spans="1:117" x14ac:dyDescent="0.2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</row>
    <row r="1117" spans="1:117" x14ac:dyDescent="0.2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</row>
    <row r="1118" spans="1:117" x14ac:dyDescent="0.2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</row>
    <row r="1119" spans="1:117" x14ac:dyDescent="0.2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</row>
    <row r="1120" spans="1:117" x14ac:dyDescent="0.2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</row>
    <row r="1121" spans="1:117" x14ac:dyDescent="0.2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</row>
    <row r="1122" spans="1:117" x14ac:dyDescent="0.2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</row>
    <row r="1123" spans="1:117" x14ac:dyDescent="0.2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</row>
    <row r="1124" spans="1:117" x14ac:dyDescent="0.2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</row>
    <row r="1125" spans="1:117" x14ac:dyDescent="0.2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</row>
    <row r="1126" spans="1:117" x14ac:dyDescent="0.2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</row>
    <row r="1127" spans="1:117" x14ac:dyDescent="0.2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</row>
    <row r="1128" spans="1:117" x14ac:dyDescent="0.2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</row>
    <row r="1129" spans="1:117" x14ac:dyDescent="0.2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</row>
    <row r="1130" spans="1:117" x14ac:dyDescent="0.2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</row>
    <row r="1131" spans="1:117" x14ac:dyDescent="0.2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</row>
    <row r="1132" spans="1:117" x14ac:dyDescent="0.2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</row>
    <row r="1133" spans="1:117" x14ac:dyDescent="0.2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</row>
    <row r="1134" spans="1:117" x14ac:dyDescent="0.2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</row>
    <row r="1135" spans="1:117" x14ac:dyDescent="0.2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</row>
    <row r="1136" spans="1:117" x14ac:dyDescent="0.2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</row>
    <row r="1137" spans="1:117" x14ac:dyDescent="0.2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</row>
    <row r="1138" spans="1:117" x14ac:dyDescent="0.2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</row>
    <row r="1139" spans="1:117" x14ac:dyDescent="0.2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</row>
    <row r="1140" spans="1:117" x14ac:dyDescent="0.2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</row>
    <row r="1141" spans="1:117" x14ac:dyDescent="0.2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</row>
    <row r="1142" spans="1:117" x14ac:dyDescent="0.2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</row>
    <row r="1143" spans="1:117" x14ac:dyDescent="0.2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</row>
    <row r="1144" spans="1:117" x14ac:dyDescent="0.2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</row>
    <row r="1145" spans="1:117" x14ac:dyDescent="0.2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</row>
    <row r="1146" spans="1:117" x14ac:dyDescent="0.2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</row>
    <row r="1147" spans="1:117" x14ac:dyDescent="0.2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</row>
    <row r="1148" spans="1:117" x14ac:dyDescent="0.2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</row>
    <row r="1149" spans="1:117" x14ac:dyDescent="0.2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</row>
    <row r="1150" spans="1:117" x14ac:dyDescent="0.2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</row>
    <row r="1151" spans="1:117" x14ac:dyDescent="0.2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</row>
    <row r="1152" spans="1:117" x14ac:dyDescent="0.2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</row>
    <row r="1153" spans="1:117" x14ac:dyDescent="0.2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</row>
    <row r="1154" spans="1:117" x14ac:dyDescent="0.2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</row>
    <row r="1155" spans="1:117" x14ac:dyDescent="0.2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</row>
    <row r="1156" spans="1:117" x14ac:dyDescent="0.2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</row>
    <row r="1157" spans="1:117" x14ac:dyDescent="0.2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</row>
    <row r="1158" spans="1:117" x14ac:dyDescent="0.2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</row>
    <row r="1159" spans="1:117" x14ac:dyDescent="0.2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</row>
    <row r="1160" spans="1:117" x14ac:dyDescent="0.2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</row>
    <row r="1161" spans="1:117" x14ac:dyDescent="0.2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</row>
    <row r="1162" spans="1:117" x14ac:dyDescent="0.2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</row>
    <row r="1163" spans="1:117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</row>
    <row r="1164" spans="1:117" x14ac:dyDescent="0.2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</row>
    <row r="1165" spans="1:117" x14ac:dyDescent="0.2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</row>
    <row r="1166" spans="1:117" x14ac:dyDescent="0.2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</row>
    <row r="1167" spans="1:117" x14ac:dyDescent="0.2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</row>
    <row r="1168" spans="1:117" x14ac:dyDescent="0.2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</row>
    <row r="1169" spans="1:117" x14ac:dyDescent="0.2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</row>
    <row r="1170" spans="1:117" x14ac:dyDescent="0.2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</row>
    <row r="1171" spans="1:117" x14ac:dyDescent="0.2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</row>
    <row r="1172" spans="1:117" x14ac:dyDescent="0.2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</row>
    <row r="1173" spans="1:117" x14ac:dyDescent="0.2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</row>
  </sheetData>
  <sheetProtection algorithmName="SHA-512" hashValue="1K7FXsmk5Z3HMw34PvUSNxTKqCLqMTVri1vzgtpRcSGb1701GgZRpcFx/sC4BYrWW2LOzDa6dhNL0STJVMQ20Q==" saltValue="BNQMOP/Fr/Iu6Mp7JEkUOw==" spinCount="100000" sheet="1" objects="1" scenarios="1"/>
  <protectedRanges>
    <protectedRange sqref="H3 Q3" name="Diapazons5"/>
    <protectedRange sqref="Q5 A1 B18 C15 Q7 Q9 Q11" name="Diapazons3"/>
    <protectedRange sqref="D5 D7 D9 D11 G5:H5 G7:H7 G9:H9 G11:H11" name="Diapazons2"/>
    <protectedRange sqref="B5:C5 B11:C11 B7:C7 B9:C9" name="Diapazons1"/>
    <protectedRange sqref="R5 T6:Y6 R12:Y12 R8:Y8 R10:Y10" name="Diapazons4"/>
  </protectedRanges>
  <mergeCells count="135">
    <mergeCell ref="C5:C6"/>
    <mergeCell ref="A5:A6"/>
    <mergeCell ref="A7:A8"/>
    <mergeCell ref="A9:A10"/>
    <mergeCell ref="A11:A12"/>
    <mergeCell ref="R4:S4"/>
    <mergeCell ref="AS5:AS6"/>
    <mergeCell ref="AS7:AS8"/>
    <mergeCell ref="AS9:AS10"/>
    <mergeCell ref="AS11:AS12"/>
    <mergeCell ref="AR5:AR6"/>
    <mergeCell ref="AR7:AR8"/>
    <mergeCell ref="AR9:AR10"/>
    <mergeCell ref="AR11:AR12"/>
    <mergeCell ref="AQ5:AQ6"/>
    <mergeCell ref="AQ7:AQ8"/>
    <mergeCell ref="AQ9:AQ10"/>
    <mergeCell ref="AQ11:AQ12"/>
    <mergeCell ref="L5:L6"/>
    <mergeCell ref="O9:P9"/>
    <mergeCell ref="O11:P11"/>
    <mergeCell ref="Q5:Q6"/>
    <mergeCell ref="R6:S6"/>
    <mergeCell ref="R5:S5"/>
    <mergeCell ref="A1:Y2"/>
    <mergeCell ref="J5:J6"/>
    <mergeCell ref="G7:G8"/>
    <mergeCell ref="G9:G10"/>
    <mergeCell ref="F7:F8"/>
    <mergeCell ref="F9:F10"/>
    <mergeCell ref="F11:F12"/>
    <mergeCell ref="I7:I8"/>
    <mergeCell ref="I9:I10"/>
    <mergeCell ref="I11:I12"/>
    <mergeCell ref="K7:K8"/>
    <mergeCell ref="L7:L8"/>
    <mergeCell ref="N7:N8"/>
    <mergeCell ref="E11:E12"/>
    <mergeCell ref="F5:F6"/>
    <mergeCell ref="G5:G6"/>
    <mergeCell ref="I5:I6"/>
    <mergeCell ref="B5:B6"/>
    <mergeCell ref="AA7:AA8"/>
    <mergeCell ref="AA9:AA10"/>
    <mergeCell ref="AA11:AA12"/>
    <mergeCell ref="J7:J8"/>
    <mergeCell ref="J9:J10"/>
    <mergeCell ref="J11:J12"/>
    <mergeCell ref="M7:M8"/>
    <mergeCell ref="M9:M10"/>
    <mergeCell ref="M11:M12"/>
    <mergeCell ref="N9:N10"/>
    <mergeCell ref="B11:B12"/>
    <mergeCell ref="B7:B8"/>
    <mergeCell ref="B9:B10"/>
    <mergeCell ref="C7:C8"/>
    <mergeCell ref="C9:C10"/>
    <mergeCell ref="C11:C12"/>
    <mergeCell ref="R9:S9"/>
    <mergeCell ref="T9:U9"/>
    <mergeCell ref="H11:H12"/>
    <mergeCell ref="AF11:AF12"/>
    <mergeCell ref="AG11:AG12"/>
    <mergeCell ref="AH11:AH12"/>
    <mergeCell ref="AI11:AI12"/>
    <mergeCell ref="D5:D6"/>
    <mergeCell ref="D7:D8"/>
    <mergeCell ref="D9:D10"/>
    <mergeCell ref="D11:D12"/>
    <mergeCell ref="L9:L10"/>
    <mergeCell ref="G11:G12"/>
    <mergeCell ref="AF5:AF6"/>
    <mergeCell ref="X9:Y9"/>
    <mergeCell ref="E5:E6"/>
    <mergeCell ref="E7:E8"/>
    <mergeCell ref="E9:E10"/>
    <mergeCell ref="K5:K6"/>
    <mergeCell ref="R11:S11"/>
    <mergeCell ref="T11:U11"/>
    <mergeCell ref="V11:W11"/>
    <mergeCell ref="K9:K10"/>
    <mergeCell ref="K11:K12"/>
    <mergeCell ref="M5:M6"/>
    <mergeCell ref="Q7:Q8"/>
    <mergeCell ref="R7:S7"/>
    <mergeCell ref="AG9:AG10"/>
    <mergeCell ref="AH9:AH10"/>
    <mergeCell ref="AI9:AI10"/>
    <mergeCell ref="AF9:AF10"/>
    <mergeCell ref="AB5:AB6"/>
    <mergeCell ref="AF7:AF8"/>
    <mergeCell ref="AG7:AG8"/>
    <mergeCell ref="AH7:AH8"/>
    <mergeCell ref="AI7:AI8"/>
    <mergeCell ref="AI5:AI6"/>
    <mergeCell ref="AG5:AG6"/>
    <mergeCell ref="AH5:AH6"/>
    <mergeCell ref="AB7:AB8"/>
    <mergeCell ref="AB9:AB10"/>
    <mergeCell ref="C15:I15"/>
    <mergeCell ref="AC1:AC2"/>
    <mergeCell ref="AC5:AC6"/>
    <mergeCell ref="AC7:AC8"/>
    <mergeCell ref="AC9:AC10"/>
    <mergeCell ref="AC11:AC12"/>
    <mergeCell ref="AA3:AD3"/>
    <mergeCell ref="AA1:AB2"/>
    <mergeCell ref="AD5:AD6"/>
    <mergeCell ref="AD7:AD8"/>
    <mergeCell ref="AD9:AD10"/>
    <mergeCell ref="AD11:AD12"/>
    <mergeCell ref="C3:G3"/>
    <mergeCell ref="M3:P3"/>
    <mergeCell ref="Q3:Y3"/>
    <mergeCell ref="H5:H6"/>
    <mergeCell ref="H7:H8"/>
    <mergeCell ref="H9:H10"/>
    <mergeCell ref="L11:L12"/>
    <mergeCell ref="N11:N12"/>
    <mergeCell ref="Q9:Q10"/>
    <mergeCell ref="Q11:Q12"/>
    <mergeCell ref="AB11:AB12"/>
    <mergeCell ref="AA5:AA6"/>
    <mergeCell ref="T4:U4"/>
    <mergeCell ref="V4:W4"/>
    <mergeCell ref="X4:Y4"/>
    <mergeCell ref="N5:N6"/>
    <mergeCell ref="O5:P5"/>
    <mergeCell ref="O4:P4"/>
    <mergeCell ref="X5:Y5"/>
    <mergeCell ref="O7:P7"/>
    <mergeCell ref="V5:W5"/>
    <mergeCell ref="V7:W7"/>
    <mergeCell ref="X7:Y7"/>
    <mergeCell ref="T5:U5"/>
  </mergeCells>
  <phoneticPr fontId="1" type="noConversion"/>
  <conditionalFormatting sqref="R7:S7 R9:U9 R11:W11 T5:X5 V7:X7 X9">
    <cfRule type="cellIs" dxfId="83" priority="110" operator="equal">
      <formula>3</formula>
    </cfRule>
    <cfRule type="cellIs" dxfId="82" priority="115" operator="equal">
      <formula>0.5</formula>
    </cfRule>
    <cfRule type="cellIs" dxfId="81" priority="503" stopIfTrue="1" operator="equal">
      <formula>2</formula>
    </cfRule>
    <cfRule type="cellIs" dxfId="80" priority="504" stopIfTrue="1" operator="equal">
      <formula>1</formula>
    </cfRule>
    <cfRule type="expression" dxfId="79" priority="505" stopIfTrue="1">
      <formula>R6+S6&lt;3</formula>
    </cfRule>
  </conditionalFormatting>
  <conditionalFormatting sqref="T6">
    <cfRule type="cellIs" dxfId="78" priority="506" stopIfTrue="1" operator="notEqual">
      <formula>S8</formula>
    </cfRule>
    <cfRule type="expression" dxfId="77" priority="507" stopIfTrue="1">
      <formula>$R$5=2</formula>
    </cfRule>
  </conditionalFormatting>
  <conditionalFormatting sqref="U6">
    <cfRule type="cellIs" dxfId="76" priority="508" stopIfTrue="1" operator="notEqual">
      <formula>R8</formula>
    </cfRule>
    <cfRule type="expression" dxfId="75" priority="509" stopIfTrue="1">
      <formula>$R$5=2</formula>
    </cfRule>
  </conditionalFormatting>
  <conditionalFormatting sqref="R8">
    <cfRule type="cellIs" dxfId="74" priority="510" stopIfTrue="1" operator="notEqual">
      <formula>U6</formula>
    </cfRule>
    <cfRule type="expression" dxfId="73" priority="511" stopIfTrue="1">
      <formula>$R$5=2</formula>
    </cfRule>
  </conditionalFormatting>
  <conditionalFormatting sqref="V6">
    <cfRule type="cellIs" dxfId="72" priority="512" stopIfTrue="1" operator="notEqual">
      <formula>S10</formula>
    </cfRule>
    <cfRule type="expression" dxfId="71" priority="513" stopIfTrue="1">
      <formula>$R$5=3</formula>
    </cfRule>
  </conditionalFormatting>
  <conditionalFormatting sqref="W6">
    <cfRule type="cellIs" dxfId="70" priority="514" stopIfTrue="1" operator="notEqual">
      <formula>R10</formula>
    </cfRule>
    <cfRule type="expression" dxfId="69" priority="515" stopIfTrue="1">
      <formula>$R$5=3</formula>
    </cfRule>
  </conditionalFormatting>
  <conditionalFormatting sqref="S10">
    <cfRule type="cellIs" dxfId="68" priority="516" stopIfTrue="1" operator="notEqual">
      <formula>V6</formula>
    </cfRule>
    <cfRule type="expression" dxfId="67" priority="517" stopIfTrue="1">
      <formula>$R$5=3</formula>
    </cfRule>
  </conditionalFormatting>
  <conditionalFormatting sqref="Y6">
    <cfRule type="cellIs" dxfId="66" priority="518" stopIfTrue="1" operator="notEqual">
      <formula>R12</formula>
    </cfRule>
    <cfRule type="expression" dxfId="65" priority="519" stopIfTrue="1">
      <formula>$R$5=1</formula>
    </cfRule>
  </conditionalFormatting>
  <conditionalFormatting sqref="S12">
    <cfRule type="cellIs" dxfId="64" priority="520" stopIfTrue="1" operator="notEqual">
      <formula>X6</formula>
    </cfRule>
    <cfRule type="expression" dxfId="63" priority="521" stopIfTrue="1">
      <formula>$R$5=1</formula>
    </cfRule>
  </conditionalFormatting>
  <conditionalFormatting sqref="R12">
    <cfRule type="cellIs" dxfId="62" priority="522" stopIfTrue="1" operator="notEqual">
      <formula>Y6</formula>
    </cfRule>
    <cfRule type="expression" dxfId="61" priority="523" stopIfTrue="1">
      <formula>$R$5=1</formula>
    </cfRule>
  </conditionalFormatting>
  <conditionalFormatting sqref="W8">
    <cfRule type="cellIs" dxfId="60" priority="524" stopIfTrue="1" operator="notEqual">
      <formula>T10</formula>
    </cfRule>
    <cfRule type="expression" dxfId="59" priority="525" stopIfTrue="1">
      <formula>$R$5=1</formula>
    </cfRule>
  </conditionalFormatting>
  <conditionalFormatting sqref="T10">
    <cfRule type="cellIs" dxfId="58" priority="526" stopIfTrue="1" operator="notEqual">
      <formula>W8</formula>
    </cfRule>
    <cfRule type="expression" dxfId="57" priority="527" stopIfTrue="1">
      <formula>$R$5=1</formula>
    </cfRule>
  </conditionalFormatting>
  <conditionalFormatting sqref="X8">
    <cfRule type="cellIs" dxfId="56" priority="528" stopIfTrue="1" operator="notEqual">
      <formula>U12</formula>
    </cfRule>
    <cfRule type="expression" dxfId="55" priority="529" stopIfTrue="1">
      <formula>$R$5=3</formula>
    </cfRule>
  </conditionalFormatting>
  <conditionalFormatting sqref="Y8">
    <cfRule type="cellIs" dxfId="54" priority="530" stopIfTrue="1" operator="notEqual">
      <formula>T12</formula>
    </cfRule>
    <cfRule type="expression" dxfId="53" priority="531" stopIfTrue="1">
      <formula>$R$5=3</formula>
    </cfRule>
  </conditionalFormatting>
  <conditionalFormatting sqref="T12">
    <cfRule type="cellIs" dxfId="52" priority="532" stopIfTrue="1" operator="notEqual">
      <formula>Y8</formula>
    </cfRule>
    <cfRule type="expression" dxfId="51" priority="533" stopIfTrue="1">
      <formula>$R$5=3</formula>
    </cfRule>
  </conditionalFormatting>
  <conditionalFormatting sqref="U12">
    <cfRule type="cellIs" dxfId="50" priority="534" stopIfTrue="1" operator="notEqual">
      <formula>X8</formula>
    </cfRule>
    <cfRule type="expression" dxfId="49" priority="535" stopIfTrue="1">
      <formula>$R$5=3</formula>
    </cfRule>
  </conditionalFormatting>
  <conditionalFormatting sqref="X10">
    <cfRule type="cellIs" dxfId="48" priority="556" stopIfTrue="1" operator="notEqual">
      <formula>W12</formula>
    </cfRule>
    <cfRule type="expression" dxfId="47" priority="557" stopIfTrue="1">
      <formula>$R$5=2</formula>
    </cfRule>
  </conditionalFormatting>
  <conditionalFormatting sqref="Y10">
    <cfRule type="cellIs" dxfId="46" priority="558" stopIfTrue="1" operator="notEqual">
      <formula>V12</formula>
    </cfRule>
    <cfRule type="expression" dxfId="45" priority="559" stopIfTrue="1">
      <formula>$R$5=2</formula>
    </cfRule>
  </conditionalFormatting>
  <conditionalFormatting sqref="V12">
    <cfRule type="cellIs" dxfId="44" priority="560" stopIfTrue="1" operator="notEqual">
      <formula>Y10</formula>
    </cfRule>
    <cfRule type="expression" dxfId="43" priority="561" stopIfTrue="1">
      <formula>$R$5=2</formula>
    </cfRule>
  </conditionalFormatting>
  <conditionalFormatting sqref="U10">
    <cfRule type="cellIs" dxfId="42" priority="646" stopIfTrue="1" operator="notEqual">
      <formula>V8</formula>
    </cfRule>
    <cfRule type="expression" dxfId="41" priority="647" stopIfTrue="1">
      <formula>$R$5=1</formula>
    </cfRule>
  </conditionalFormatting>
  <conditionalFormatting sqref="W12">
    <cfRule type="cellIs" dxfId="40" priority="648" stopIfTrue="1" operator="notEqual">
      <formula>X10</formula>
    </cfRule>
    <cfRule type="expression" dxfId="39" priority="649" stopIfTrue="1">
      <formula>$R$5=2</formula>
    </cfRule>
  </conditionalFormatting>
  <conditionalFormatting sqref="R10">
    <cfRule type="cellIs" dxfId="38" priority="652" stopIfTrue="1" operator="notEqual">
      <formula>W6</formula>
    </cfRule>
    <cfRule type="expression" dxfId="37" priority="653" stopIfTrue="1">
      <formula>$R$5=3</formula>
    </cfRule>
  </conditionalFormatting>
  <conditionalFormatting sqref="X6">
    <cfRule type="cellIs" dxfId="36" priority="654" stopIfTrue="1" operator="notEqual">
      <formula>S12</formula>
    </cfRule>
    <cfRule type="expression" dxfId="35" priority="655" stopIfTrue="1">
      <formula>$R$5=1</formula>
    </cfRule>
  </conditionalFormatting>
  <conditionalFormatting sqref="V8">
    <cfRule type="cellIs" dxfId="34" priority="656" stopIfTrue="1" operator="notEqual">
      <formula>U10</formula>
    </cfRule>
    <cfRule type="expression" dxfId="33" priority="657" stopIfTrue="1">
      <formula>$R$5=1</formula>
    </cfRule>
  </conditionalFormatting>
  <conditionalFormatting sqref="S8">
    <cfRule type="cellIs" dxfId="32" priority="1390" stopIfTrue="1" operator="notEqual">
      <formula>$T$6</formula>
    </cfRule>
    <cfRule type="expression" dxfId="31" priority="1391" stopIfTrue="1">
      <formula>$R$5=2</formula>
    </cfRule>
  </conditionalFormatting>
  <conditionalFormatting sqref="AA5:AA12 Q5:Q12">
    <cfRule type="cellIs" dxfId="30" priority="117" stopIfTrue="1" operator="equal">
      <formula>$AH$2</formula>
    </cfRule>
    <cfRule type="cellIs" dxfId="29" priority="1413" stopIfTrue="1" operator="equal">
      <formula>$AG$2</formula>
    </cfRule>
    <cfRule type="cellIs" dxfId="28" priority="1414" stopIfTrue="1" operator="equal">
      <formula>$AF$2</formula>
    </cfRule>
  </conditionalFormatting>
  <conditionalFormatting sqref="AB5:AB6">
    <cfRule type="cellIs" dxfId="27" priority="277" operator="equal">
      <formula>$AH$2</formula>
    </cfRule>
    <cfRule type="cellIs" dxfId="26" priority="278" operator="equal">
      <formula>$AG$2</formula>
    </cfRule>
    <cfRule type="cellIs" dxfId="25" priority="279" operator="equal">
      <formula>$AF$2</formula>
    </cfRule>
  </conditionalFormatting>
  <conditionalFormatting sqref="AB7:AB8">
    <cfRule type="cellIs" dxfId="24" priority="265" operator="equal">
      <formula>$AH$2</formula>
    </cfRule>
    <cfRule type="cellIs" dxfId="23" priority="266" operator="equal">
      <formula>$AG$2</formula>
    </cfRule>
    <cfRule type="cellIs" dxfId="22" priority="267" operator="equal">
      <formula>$AF$2</formula>
    </cfRule>
  </conditionalFormatting>
  <conditionalFormatting sqref="AB9:AB10">
    <cfRule type="cellIs" dxfId="21" priority="262" operator="equal">
      <formula>$AH$2</formula>
    </cfRule>
    <cfRule type="cellIs" dxfId="20" priority="263" operator="equal">
      <formula>$AG$2</formula>
    </cfRule>
    <cfRule type="cellIs" dxfId="19" priority="264" operator="equal">
      <formula>$AF$2</formula>
    </cfRule>
  </conditionalFormatting>
  <conditionalFormatting sqref="AB11:AB12">
    <cfRule type="cellIs" dxfId="18" priority="259" operator="equal">
      <formula>$AH$2</formula>
    </cfRule>
    <cfRule type="cellIs" dxfId="17" priority="260" operator="equal">
      <formula>$AG$2</formula>
    </cfRule>
    <cfRule type="cellIs" dxfId="16" priority="261" operator="equal">
      <formula>$AF$2</formula>
    </cfRule>
  </conditionalFormatting>
  <conditionalFormatting sqref="B5:B12">
    <cfRule type="cellIs" dxfId="15" priority="120" operator="equal">
      <formula>0</formula>
    </cfRule>
  </conditionalFormatting>
  <conditionalFormatting sqref="C5:D12">
    <cfRule type="cellIs" dxfId="14" priority="119" operator="equal">
      <formula>0</formula>
    </cfRule>
  </conditionalFormatting>
  <conditionalFormatting sqref="G5:G12">
    <cfRule type="cellIs" dxfId="13" priority="118" operator="equal">
      <formula>0</formula>
    </cfRule>
  </conditionalFormatting>
  <conditionalFormatting sqref="Q3:Y3">
    <cfRule type="cellIs" dxfId="12" priority="116" operator="equal">
      <formula>0</formula>
    </cfRule>
  </conditionalFormatting>
  <conditionalFormatting sqref="AD5:AD12">
    <cfRule type="cellIs" dxfId="11" priority="56" operator="equal">
      <formula>$AH$2</formula>
    </cfRule>
    <cfRule type="cellIs" dxfId="10" priority="57" operator="equal">
      <formula>$AG$2</formula>
    </cfRule>
    <cfRule type="cellIs" dxfId="9" priority="58" operator="equal">
      <formula>$AF$2</formula>
    </cfRule>
  </conditionalFormatting>
  <conditionalFormatting sqref="AS5:AS12">
    <cfRule type="cellIs" dxfId="8" priority="2" operator="equal">
      <formula>$AH$2</formula>
    </cfRule>
    <cfRule type="cellIs" dxfId="7" priority="3" operator="equal">
      <formula>$AG$2</formula>
    </cfRule>
    <cfRule type="cellIs" dxfId="6" priority="4" operator="equal">
      <formula>$AF$2</formula>
    </cfRule>
  </conditionalFormatting>
  <conditionalFormatting sqref="C15:I15">
    <cfRule type="cellIs" dxfId="5" priority="1" operator="equal">
      <formula>0</formula>
    </cfRule>
  </conditionalFormatting>
  <conditionalFormatting sqref="Y5 Y7 Y9">
    <cfRule type="cellIs" dxfId="4" priority="1894" operator="equal">
      <formula>3</formula>
    </cfRule>
    <cfRule type="cellIs" dxfId="3" priority="1895" operator="equal">
      <formula>0.5</formula>
    </cfRule>
    <cfRule type="cellIs" dxfId="2" priority="1896" stopIfTrue="1" operator="equal">
      <formula>2</formula>
    </cfRule>
    <cfRule type="cellIs" dxfId="1" priority="1897" stopIfTrue="1" operator="equal">
      <formula>1</formula>
    </cfRule>
    <cfRule type="expression" dxfId="0" priority="1898" stopIfTrue="1">
      <formula>Y6+#REF!&lt;3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G7:AG8 AF12 AG12:AI12 AI11 AH9:AH10 AI6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80"/>
  <sheetViews>
    <sheetView view="pageBreakPreview" zoomScaleNormal="100" zoomScaleSheetLayoutView="100" workbookViewId="0">
      <selection activeCell="L15" sqref="L15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42" t="str">
        <f>Results!$A$1</f>
        <v>&gt;&gt;Tournament name&lt;&lt;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  <c r="V2" s="142" t="str">
        <f>Results!$A$1</f>
        <v>&gt;&gt;Tournament name&lt;&lt;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4"/>
      <c r="AQ2" s="142" t="str">
        <f>Results!$A$1</f>
        <v>&gt;&gt;Tournament name&lt;&lt;</v>
      </c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4"/>
      <c r="BL2" s="142" t="str">
        <f>Results!$A$1</f>
        <v>&gt;&gt;Tournament name&lt;&lt;</v>
      </c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4"/>
    </row>
    <row r="3" spans="1:84" s="2" customFormat="1" ht="7.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  <c r="V3" s="142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4"/>
      <c r="AQ3" s="142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  <c r="BL3" s="142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4"/>
    </row>
    <row r="4" spans="1:84" s="1" customFormat="1" ht="7.5" customHeight="1" x14ac:dyDescent="0.4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4"/>
      <c r="AQ4" s="142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4"/>
      <c r="BL4" s="142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4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45" t="s">
        <v>38</v>
      </c>
      <c r="B6" s="146"/>
      <c r="C6" s="146"/>
      <c r="D6" s="146"/>
      <c r="E6" s="146"/>
      <c r="F6" s="146"/>
      <c r="G6" s="146"/>
      <c r="H6" s="146"/>
      <c r="I6" s="146"/>
      <c r="J6" s="9"/>
      <c r="K6" s="9"/>
      <c r="L6" s="10"/>
      <c r="M6" s="9"/>
      <c r="N6" s="146" t="s">
        <v>39</v>
      </c>
      <c r="O6" s="146"/>
      <c r="P6" s="146"/>
      <c r="Q6" s="146"/>
      <c r="R6" s="146"/>
      <c r="S6" s="146"/>
      <c r="T6" s="146"/>
      <c r="U6" s="149"/>
      <c r="V6" s="145" t="s">
        <v>38</v>
      </c>
      <c r="W6" s="146"/>
      <c r="X6" s="146"/>
      <c r="Y6" s="146"/>
      <c r="Z6" s="146"/>
      <c r="AA6" s="146"/>
      <c r="AB6" s="146"/>
      <c r="AC6" s="146"/>
      <c r="AD6" s="146"/>
      <c r="AE6" s="9"/>
      <c r="AF6" s="9"/>
      <c r="AG6" s="10"/>
      <c r="AH6" s="9"/>
      <c r="AI6" s="146" t="s">
        <v>41</v>
      </c>
      <c r="AJ6" s="146"/>
      <c r="AK6" s="146"/>
      <c r="AL6" s="146"/>
      <c r="AM6" s="146"/>
      <c r="AN6" s="146"/>
      <c r="AO6" s="146"/>
      <c r="AP6" s="149"/>
      <c r="AQ6" s="145" t="s">
        <v>40</v>
      </c>
      <c r="AR6" s="146"/>
      <c r="AS6" s="146"/>
      <c r="AT6" s="146"/>
      <c r="AU6" s="146"/>
      <c r="AV6" s="146"/>
      <c r="AW6" s="146"/>
      <c r="AX6" s="146"/>
      <c r="AY6" s="146"/>
      <c r="AZ6" s="9"/>
      <c r="BA6" s="9"/>
      <c r="BB6" s="10"/>
      <c r="BC6" s="9"/>
      <c r="BD6" s="146" t="s">
        <v>39</v>
      </c>
      <c r="BE6" s="146"/>
      <c r="BF6" s="146"/>
      <c r="BG6" s="146"/>
      <c r="BH6" s="146"/>
      <c r="BI6" s="146"/>
      <c r="BJ6" s="146"/>
      <c r="BK6" s="149"/>
      <c r="BL6" s="145" t="s">
        <v>40</v>
      </c>
      <c r="BM6" s="146"/>
      <c r="BN6" s="146"/>
      <c r="BO6" s="146"/>
      <c r="BP6" s="146"/>
      <c r="BQ6" s="146"/>
      <c r="BR6" s="146"/>
      <c r="BS6" s="146"/>
      <c r="BT6" s="146"/>
      <c r="BU6" s="9"/>
      <c r="BV6" s="9"/>
      <c r="BW6" s="10"/>
      <c r="BX6" s="9"/>
      <c r="BY6" s="146" t="s">
        <v>41</v>
      </c>
      <c r="BZ6" s="146"/>
      <c r="CA6" s="146"/>
      <c r="CB6" s="146"/>
      <c r="CC6" s="146"/>
      <c r="CD6" s="146"/>
      <c r="CE6" s="146"/>
      <c r="CF6" s="149"/>
    </row>
    <row r="7" spans="1:84" ht="7.5" customHeigh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9"/>
      <c r="K7" s="9"/>
      <c r="L7" s="9"/>
      <c r="M7" s="9"/>
      <c r="N7" s="148"/>
      <c r="O7" s="148"/>
      <c r="P7" s="148"/>
      <c r="Q7" s="148"/>
      <c r="R7" s="148"/>
      <c r="S7" s="148"/>
      <c r="T7" s="148"/>
      <c r="U7" s="150"/>
      <c r="V7" s="147"/>
      <c r="W7" s="148"/>
      <c r="X7" s="148"/>
      <c r="Y7" s="148"/>
      <c r="Z7" s="148"/>
      <c r="AA7" s="148"/>
      <c r="AB7" s="148"/>
      <c r="AC7" s="148"/>
      <c r="AD7" s="148"/>
      <c r="AE7" s="9"/>
      <c r="AF7" s="9"/>
      <c r="AG7" s="9"/>
      <c r="AH7" s="9"/>
      <c r="AI7" s="148"/>
      <c r="AJ7" s="148"/>
      <c r="AK7" s="148"/>
      <c r="AL7" s="148"/>
      <c r="AM7" s="148"/>
      <c r="AN7" s="148"/>
      <c r="AO7" s="148"/>
      <c r="AP7" s="150"/>
      <c r="AQ7" s="147"/>
      <c r="AR7" s="148"/>
      <c r="AS7" s="148"/>
      <c r="AT7" s="148"/>
      <c r="AU7" s="148"/>
      <c r="AV7" s="148"/>
      <c r="AW7" s="148"/>
      <c r="AX7" s="148"/>
      <c r="AY7" s="148"/>
      <c r="AZ7" s="9"/>
      <c r="BA7" s="9"/>
      <c r="BB7" s="9"/>
      <c r="BC7" s="9"/>
      <c r="BD7" s="148"/>
      <c r="BE7" s="148"/>
      <c r="BF7" s="148"/>
      <c r="BG7" s="148"/>
      <c r="BH7" s="148"/>
      <c r="BI7" s="148"/>
      <c r="BJ7" s="148"/>
      <c r="BK7" s="150"/>
      <c r="BL7" s="147"/>
      <c r="BM7" s="148"/>
      <c r="BN7" s="148"/>
      <c r="BO7" s="148"/>
      <c r="BP7" s="148"/>
      <c r="BQ7" s="148"/>
      <c r="BR7" s="148"/>
      <c r="BS7" s="148"/>
      <c r="BT7" s="148"/>
      <c r="BU7" s="9"/>
      <c r="BV7" s="9"/>
      <c r="BW7" s="9"/>
      <c r="BX7" s="9"/>
      <c r="BY7" s="148"/>
      <c r="BZ7" s="148"/>
      <c r="CA7" s="148"/>
      <c r="CB7" s="148"/>
      <c r="CC7" s="148"/>
      <c r="CD7" s="148"/>
      <c r="CE7" s="148"/>
      <c r="CF7" s="150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73">
        <v>2</v>
      </c>
      <c r="I9" s="173"/>
      <c r="J9" s="173"/>
      <c r="K9" s="131" t="s">
        <v>1</v>
      </c>
      <c r="L9" s="173">
        <v>3</v>
      </c>
      <c r="M9" s="173"/>
      <c r="N9" s="173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73">
        <v>1</v>
      </c>
      <c r="AD9" s="173"/>
      <c r="AE9" s="173"/>
      <c r="AF9" s="131" t="s">
        <v>1</v>
      </c>
      <c r="AG9" s="173">
        <v>4</v>
      </c>
      <c r="AH9" s="173"/>
      <c r="AI9" s="173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73">
        <v>4</v>
      </c>
      <c r="AY9" s="173"/>
      <c r="AZ9" s="173"/>
      <c r="BA9" s="131" t="s">
        <v>1</v>
      </c>
      <c r="BB9" s="173">
        <v>3</v>
      </c>
      <c r="BC9" s="173"/>
      <c r="BD9" s="173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73">
        <v>1</v>
      </c>
      <c r="BT9" s="173"/>
      <c r="BU9" s="173"/>
      <c r="BV9" s="131" t="s">
        <v>1</v>
      </c>
      <c r="BW9" s="173">
        <v>2</v>
      </c>
      <c r="BX9" s="173"/>
      <c r="BY9" s="173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74"/>
      <c r="I10" s="174"/>
      <c r="J10" s="174"/>
      <c r="K10" s="132"/>
      <c r="L10" s="174"/>
      <c r="M10" s="174"/>
      <c r="N10" s="174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74"/>
      <c r="AD10" s="174"/>
      <c r="AE10" s="174"/>
      <c r="AF10" s="132"/>
      <c r="AG10" s="174"/>
      <c r="AH10" s="174"/>
      <c r="AI10" s="174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74"/>
      <c r="AY10" s="174"/>
      <c r="AZ10" s="174"/>
      <c r="BA10" s="132"/>
      <c r="BB10" s="174"/>
      <c r="BC10" s="174"/>
      <c r="BD10" s="174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74"/>
      <c r="BT10" s="174"/>
      <c r="BU10" s="174"/>
      <c r="BV10" s="132"/>
      <c r="BW10" s="174"/>
      <c r="BX10" s="174"/>
      <c r="BY10" s="174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82" customFormat="1" ht="7.5" customHeight="1" x14ac:dyDescent="0.25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1"/>
      <c r="V12" s="179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1"/>
      <c r="AQ12" s="179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1"/>
      <c r="BL12" s="179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1"/>
    </row>
    <row r="13" spans="1:84" s="182" customFormat="1" ht="7.5" customHeight="1" x14ac:dyDescent="0.25">
      <c r="A13" s="183">
        <f>Results!B7</f>
        <v>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>
        <f>Results!B9</f>
        <v>0</v>
      </c>
      <c r="M13" s="184"/>
      <c r="N13" s="184"/>
      <c r="O13" s="184"/>
      <c r="P13" s="184"/>
      <c r="Q13" s="184"/>
      <c r="R13" s="184"/>
      <c r="S13" s="184"/>
      <c r="T13" s="184"/>
      <c r="U13" s="185"/>
      <c r="V13" s="183">
        <f>Results!B5</f>
        <v>0</v>
      </c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>
        <f>Results!B11</f>
        <v>0</v>
      </c>
      <c r="AH13" s="184"/>
      <c r="AI13" s="184"/>
      <c r="AJ13" s="184"/>
      <c r="AK13" s="184"/>
      <c r="AL13" s="184"/>
      <c r="AM13" s="184"/>
      <c r="AN13" s="184"/>
      <c r="AO13" s="184"/>
      <c r="AP13" s="185"/>
      <c r="AQ13" s="183">
        <f>Results!B11</f>
        <v>0</v>
      </c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>
        <f>Results!B9</f>
        <v>0</v>
      </c>
      <c r="BC13" s="184"/>
      <c r="BD13" s="184"/>
      <c r="BE13" s="184"/>
      <c r="BF13" s="184"/>
      <c r="BG13" s="184"/>
      <c r="BH13" s="184"/>
      <c r="BI13" s="184"/>
      <c r="BJ13" s="184"/>
      <c r="BK13" s="185"/>
      <c r="BL13" s="183">
        <f>Results!B5</f>
        <v>0</v>
      </c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>
        <f>Results!B7</f>
        <v>0</v>
      </c>
      <c r="BX13" s="184"/>
      <c r="BY13" s="184"/>
      <c r="BZ13" s="184"/>
      <c r="CA13" s="184"/>
      <c r="CB13" s="184"/>
      <c r="CC13" s="184"/>
      <c r="CD13" s="184"/>
      <c r="CE13" s="184"/>
      <c r="CF13" s="185"/>
    </row>
    <row r="14" spans="1:84" s="182" customFormat="1" ht="7.5" customHeight="1" x14ac:dyDescent="0.2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5"/>
      <c r="V14" s="186"/>
      <c r="W14" s="187"/>
      <c r="X14" s="187"/>
      <c r="Y14" s="187"/>
      <c r="Z14" s="187"/>
      <c r="AA14" s="187"/>
      <c r="AB14" s="187"/>
      <c r="AC14" s="187"/>
      <c r="AD14" s="187"/>
      <c r="AE14" s="187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5"/>
      <c r="AQ14" s="186"/>
      <c r="AR14" s="187"/>
      <c r="AS14" s="187"/>
      <c r="AT14" s="187"/>
      <c r="AU14" s="187"/>
      <c r="AV14" s="187"/>
      <c r="AW14" s="187"/>
      <c r="AX14" s="187"/>
      <c r="AY14" s="187"/>
      <c r="AZ14" s="187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5"/>
      <c r="BL14" s="186"/>
      <c r="BM14" s="187"/>
      <c r="BN14" s="187"/>
      <c r="BO14" s="187"/>
      <c r="BP14" s="187"/>
      <c r="BQ14" s="187"/>
      <c r="BR14" s="187"/>
      <c r="BS14" s="187"/>
      <c r="BT14" s="187"/>
      <c r="BU14" s="187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5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33" t="s">
        <v>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7">
        <v>1</v>
      </c>
      <c r="L16" s="137"/>
      <c r="M16" s="138"/>
      <c r="N16" s="138"/>
      <c r="O16" s="138"/>
      <c r="P16" s="138"/>
      <c r="Q16" s="138"/>
      <c r="R16" s="138"/>
      <c r="S16" s="138"/>
      <c r="T16" s="138"/>
      <c r="U16" s="139"/>
      <c r="V16" s="133" t="s">
        <v>5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7">
        <v>1</v>
      </c>
      <c r="AG16" s="137"/>
      <c r="AH16" s="138"/>
      <c r="AI16" s="138"/>
      <c r="AJ16" s="138"/>
      <c r="AK16" s="138"/>
      <c r="AL16" s="138"/>
      <c r="AM16" s="138"/>
      <c r="AN16" s="138"/>
      <c r="AO16" s="138"/>
      <c r="AP16" s="139"/>
      <c r="AQ16" s="133" t="s">
        <v>5</v>
      </c>
      <c r="AR16" s="134"/>
      <c r="AS16" s="134"/>
      <c r="AT16" s="134"/>
      <c r="AU16" s="134"/>
      <c r="AV16" s="134"/>
      <c r="AW16" s="134"/>
      <c r="AX16" s="134"/>
      <c r="AY16" s="134"/>
      <c r="AZ16" s="134"/>
      <c r="BA16" s="137">
        <v>1</v>
      </c>
      <c r="BB16" s="137"/>
      <c r="BC16" s="138"/>
      <c r="BD16" s="138"/>
      <c r="BE16" s="138"/>
      <c r="BF16" s="138"/>
      <c r="BG16" s="138"/>
      <c r="BH16" s="138"/>
      <c r="BI16" s="138"/>
      <c r="BJ16" s="138"/>
      <c r="BK16" s="139"/>
      <c r="BL16" s="133" t="s">
        <v>5</v>
      </c>
      <c r="BM16" s="134"/>
      <c r="BN16" s="134"/>
      <c r="BO16" s="134"/>
      <c r="BP16" s="134"/>
      <c r="BQ16" s="134"/>
      <c r="BR16" s="134"/>
      <c r="BS16" s="134"/>
      <c r="BT16" s="134"/>
      <c r="BU16" s="134"/>
      <c r="BV16" s="137">
        <v>1</v>
      </c>
      <c r="BW16" s="137"/>
      <c r="BX16" s="138"/>
      <c r="BY16" s="138"/>
      <c r="BZ16" s="138"/>
      <c r="CA16" s="138"/>
      <c r="CB16" s="138"/>
      <c r="CC16" s="138"/>
      <c r="CD16" s="138"/>
      <c r="CE16" s="138"/>
      <c r="CF16" s="139"/>
    </row>
    <row r="17" spans="1:84" s="2" customFormat="1" ht="7.5" customHeight="1" x14ac:dyDescent="0.25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7"/>
      <c r="L17" s="137"/>
      <c r="M17" s="138"/>
      <c r="N17" s="138"/>
      <c r="O17" s="138"/>
      <c r="P17" s="138"/>
      <c r="Q17" s="138"/>
      <c r="R17" s="138"/>
      <c r="S17" s="138"/>
      <c r="T17" s="138"/>
      <c r="U17" s="139"/>
      <c r="V17" s="133"/>
      <c r="W17" s="134"/>
      <c r="X17" s="134"/>
      <c r="Y17" s="134"/>
      <c r="Z17" s="134"/>
      <c r="AA17" s="134"/>
      <c r="AB17" s="134"/>
      <c r="AC17" s="134"/>
      <c r="AD17" s="134"/>
      <c r="AE17" s="134"/>
      <c r="AF17" s="137"/>
      <c r="AG17" s="137"/>
      <c r="AH17" s="138"/>
      <c r="AI17" s="138"/>
      <c r="AJ17" s="138"/>
      <c r="AK17" s="138"/>
      <c r="AL17" s="138"/>
      <c r="AM17" s="138"/>
      <c r="AN17" s="138"/>
      <c r="AO17" s="138"/>
      <c r="AP17" s="139"/>
      <c r="AQ17" s="133"/>
      <c r="AR17" s="134"/>
      <c r="AS17" s="134"/>
      <c r="AT17" s="134"/>
      <c r="AU17" s="134"/>
      <c r="AV17" s="134"/>
      <c r="AW17" s="134"/>
      <c r="AX17" s="134"/>
      <c r="AY17" s="134"/>
      <c r="AZ17" s="134"/>
      <c r="BA17" s="137"/>
      <c r="BB17" s="137"/>
      <c r="BC17" s="138"/>
      <c r="BD17" s="138"/>
      <c r="BE17" s="138"/>
      <c r="BF17" s="138"/>
      <c r="BG17" s="138"/>
      <c r="BH17" s="138"/>
      <c r="BI17" s="138"/>
      <c r="BJ17" s="138"/>
      <c r="BK17" s="139"/>
      <c r="BL17" s="133"/>
      <c r="BM17" s="134"/>
      <c r="BN17" s="134"/>
      <c r="BO17" s="134"/>
      <c r="BP17" s="134"/>
      <c r="BQ17" s="134"/>
      <c r="BR17" s="134"/>
      <c r="BS17" s="134"/>
      <c r="BT17" s="134"/>
      <c r="BU17" s="134"/>
      <c r="BV17" s="137"/>
      <c r="BW17" s="137"/>
      <c r="BX17" s="138"/>
      <c r="BY17" s="138"/>
      <c r="BZ17" s="138"/>
      <c r="CA17" s="138"/>
      <c r="CB17" s="138"/>
      <c r="CC17" s="138"/>
      <c r="CD17" s="138"/>
      <c r="CE17" s="138"/>
      <c r="CF17" s="139"/>
    </row>
    <row r="18" spans="1:84" s="1" customFormat="1" ht="7.5" customHeight="1" x14ac:dyDescent="0.4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7"/>
      <c r="L18" s="137"/>
      <c r="M18" s="140"/>
      <c r="N18" s="140"/>
      <c r="O18" s="140"/>
      <c r="P18" s="140"/>
      <c r="Q18" s="140"/>
      <c r="R18" s="140"/>
      <c r="S18" s="140"/>
      <c r="T18" s="140"/>
      <c r="U18" s="141"/>
      <c r="V18" s="135"/>
      <c r="W18" s="136"/>
      <c r="X18" s="136"/>
      <c r="Y18" s="136"/>
      <c r="Z18" s="136"/>
      <c r="AA18" s="136"/>
      <c r="AB18" s="136"/>
      <c r="AC18" s="136"/>
      <c r="AD18" s="136"/>
      <c r="AE18" s="136"/>
      <c r="AF18" s="137"/>
      <c r="AG18" s="137"/>
      <c r="AH18" s="140"/>
      <c r="AI18" s="140"/>
      <c r="AJ18" s="140"/>
      <c r="AK18" s="140"/>
      <c r="AL18" s="140"/>
      <c r="AM18" s="140"/>
      <c r="AN18" s="140"/>
      <c r="AO18" s="140"/>
      <c r="AP18" s="141"/>
      <c r="AQ18" s="135"/>
      <c r="AR18" s="136"/>
      <c r="AS18" s="136"/>
      <c r="AT18" s="136"/>
      <c r="AU18" s="136"/>
      <c r="AV18" s="136"/>
      <c r="AW18" s="136"/>
      <c r="AX18" s="136"/>
      <c r="AY18" s="136"/>
      <c r="AZ18" s="136"/>
      <c r="BA18" s="137"/>
      <c r="BB18" s="137"/>
      <c r="BC18" s="140"/>
      <c r="BD18" s="140"/>
      <c r="BE18" s="140"/>
      <c r="BF18" s="140"/>
      <c r="BG18" s="140"/>
      <c r="BH18" s="140"/>
      <c r="BI18" s="140"/>
      <c r="BJ18" s="140"/>
      <c r="BK18" s="141"/>
      <c r="BL18" s="135"/>
      <c r="BM18" s="136"/>
      <c r="BN18" s="136"/>
      <c r="BO18" s="136"/>
      <c r="BP18" s="136"/>
      <c r="BQ18" s="136"/>
      <c r="BR18" s="136"/>
      <c r="BS18" s="136"/>
      <c r="BT18" s="136"/>
      <c r="BU18" s="136"/>
      <c r="BV18" s="137"/>
      <c r="BW18" s="137"/>
      <c r="BX18" s="140"/>
      <c r="BY18" s="140"/>
      <c r="BZ18" s="140"/>
      <c r="CA18" s="140"/>
      <c r="CB18" s="140"/>
      <c r="CC18" s="140"/>
      <c r="CD18" s="140"/>
      <c r="CE18" s="140"/>
      <c r="CF18" s="141"/>
    </row>
    <row r="19" spans="1:84" ht="7.5" customHeight="1" x14ac:dyDescent="0.25">
      <c r="A19" s="158"/>
      <c r="B19" s="138"/>
      <c r="C19" s="138"/>
      <c r="D19" s="138"/>
      <c r="E19" s="138"/>
      <c r="F19" s="138"/>
      <c r="G19" s="138"/>
      <c r="H19" s="138"/>
      <c r="I19" s="138"/>
      <c r="J19" s="138"/>
      <c r="K19" s="137">
        <v>2</v>
      </c>
      <c r="L19" s="137"/>
      <c r="M19" s="134" t="s">
        <v>5</v>
      </c>
      <c r="N19" s="134"/>
      <c r="O19" s="134"/>
      <c r="P19" s="134"/>
      <c r="Q19" s="134"/>
      <c r="R19" s="134"/>
      <c r="S19" s="134"/>
      <c r="T19" s="134"/>
      <c r="U19" s="154"/>
      <c r="V19" s="158"/>
      <c r="W19" s="138"/>
      <c r="X19" s="138"/>
      <c r="Y19" s="138"/>
      <c r="Z19" s="138"/>
      <c r="AA19" s="138"/>
      <c r="AB19" s="138"/>
      <c r="AC19" s="138"/>
      <c r="AD19" s="138"/>
      <c r="AE19" s="138"/>
      <c r="AF19" s="137">
        <v>2</v>
      </c>
      <c r="AG19" s="137"/>
      <c r="AH19" s="134" t="s">
        <v>5</v>
      </c>
      <c r="AI19" s="134"/>
      <c r="AJ19" s="134"/>
      <c r="AK19" s="134"/>
      <c r="AL19" s="134"/>
      <c r="AM19" s="134"/>
      <c r="AN19" s="134"/>
      <c r="AO19" s="134"/>
      <c r="AP19" s="154"/>
      <c r="AQ19" s="151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>
        <v>2</v>
      </c>
      <c r="BB19" s="137"/>
      <c r="BC19" s="134" t="s">
        <v>5</v>
      </c>
      <c r="BD19" s="134"/>
      <c r="BE19" s="134"/>
      <c r="BF19" s="134"/>
      <c r="BG19" s="134"/>
      <c r="BH19" s="134"/>
      <c r="BI19" s="134"/>
      <c r="BJ19" s="134"/>
      <c r="BK19" s="154"/>
      <c r="BL19" s="151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>
        <v>2</v>
      </c>
      <c r="BW19" s="137"/>
      <c r="BX19" s="134" t="s">
        <v>5</v>
      </c>
      <c r="BY19" s="134"/>
      <c r="BZ19" s="134"/>
      <c r="CA19" s="134"/>
      <c r="CB19" s="134"/>
      <c r="CC19" s="134"/>
      <c r="CD19" s="134"/>
      <c r="CE19" s="134"/>
      <c r="CF19" s="154"/>
    </row>
    <row r="20" spans="1:84" ht="7.5" customHeight="1" x14ac:dyDescent="0.25">
      <c r="A20" s="158"/>
      <c r="B20" s="138"/>
      <c r="C20" s="138"/>
      <c r="D20" s="138"/>
      <c r="E20" s="138"/>
      <c r="F20" s="138"/>
      <c r="G20" s="138"/>
      <c r="H20" s="138"/>
      <c r="I20" s="138"/>
      <c r="J20" s="138"/>
      <c r="K20" s="137"/>
      <c r="L20" s="137"/>
      <c r="M20" s="134"/>
      <c r="N20" s="134"/>
      <c r="O20" s="134"/>
      <c r="P20" s="134"/>
      <c r="Q20" s="134"/>
      <c r="R20" s="134"/>
      <c r="S20" s="134"/>
      <c r="T20" s="134"/>
      <c r="U20" s="154"/>
      <c r="V20" s="158"/>
      <c r="W20" s="138"/>
      <c r="X20" s="138"/>
      <c r="Y20" s="138"/>
      <c r="Z20" s="138"/>
      <c r="AA20" s="138"/>
      <c r="AB20" s="138"/>
      <c r="AC20" s="138"/>
      <c r="AD20" s="138"/>
      <c r="AE20" s="138"/>
      <c r="AF20" s="137"/>
      <c r="AG20" s="137"/>
      <c r="AH20" s="134"/>
      <c r="AI20" s="134"/>
      <c r="AJ20" s="134"/>
      <c r="AK20" s="134"/>
      <c r="AL20" s="134"/>
      <c r="AM20" s="134"/>
      <c r="AN20" s="134"/>
      <c r="AO20" s="134"/>
      <c r="AP20" s="154"/>
      <c r="AQ20" s="151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4"/>
      <c r="BD20" s="134"/>
      <c r="BE20" s="134"/>
      <c r="BF20" s="134"/>
      <c r="BG20" s="134"/>
      <c r="BH20" s="134"/>
      <c r="BI20" s="134"/>
      <c r="BJ20" s="134"/>
      <c r="BK20" s="154"/>
      <c r="BL20" s="151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4"/>
      <c r="BY20" s="134"/>
      <c r="BZ20" s="134"/>
      <c r="CA20" s="134"/>
      <c r="CB20" s="134"/>
      <c r="CC20" s="134"/>
      <c r="CD20" s="134"/>
      <c r="CE20" s="134"/>
      <c r="CF20" s="154"/>
    </row>
    <row r="21" spans="1:84" ht="7.5" customHeight="1" x14ac:dyDescent="0.25">
      <c r="A21" s="159"/>
      <c r="B21" s="140"/>
      <c r="C21" s="140"/>
      <c r="D21" s="140"/>
      <c r="E21" s="140"/>
      <c r="F21" s="140"/>
      <c r="G21" s="140"/>
      <c r="H21" s="140"/>
      <c r="I21" s="140"/>
      <c r="J21" s="140"/>
      <c r="K21" s="137"/>
      <c r="L21" s="137"/>
      <c r="M21" s="136"/>
      <c r="N21" s="136"/>
      <c r="O21" s="136"/>
      <c r="P21" s="136"/>
      <c r="Q21" s="136"/>
      <c r="R21" s="136"/>
      <c r="S21" s="136"/>
      <c r="T21" s="136"/>
      <c r="U21" s="155"/>
      <c r="V21" s="159"/>
      <c r="W21" s="140"/>
      <c r="X21" s="140"/>
      <c r="Y21" s="140"/>
      <c r="Z21" s="140"/>
      <c r="AA21" s="140"/>
      <c r="AB21" s="140"/>
      <c r="AC21" s="140"/>
      <c r="AD21" s="140"/>
      <c r="AE21" s="140"/>
      <c r="AF21" s="137"/>
      <c r="AG21" s="137"/>
      <c r="AH21" s="136"/>
      <c r="AI21" s="136"/>
      <c r="AJ21" s="136"/>
      <c r="AK21" s="136"/>
      <c r="AL21" s="136"/>
      <c r="AM21" s="136"/>
      <c r="AN21" s="136"/>
      <c r="AO21" s="136"/>
      <c r="AP21" s="155"/>
      <c r="AQ21" s="152"/>
      <c r="AR21" s="153"/>
      <c r="AS21" s="153"/>
      <c r="AT21" s="153"/>
      <c r="AU21" s="153"/>
      <c r="AV21" s="153"/>
      <c r="AW21" s="153"/>
      <c r="AX21" s="153"/>
      <c r="AY21" s="153"/>
      <c r="AZ21" s="153"/>
      <c r="BA21" s="137"/>
      <c r="BB21" s="137"/>
      <c r="BC21" s="136"/>
      <c r="BD21" s="136"/>
      <c r="BE21" s="136"/>
      <c r="BF21" s="136"/>
      <c r="BG21" s="136"/>
      <c r="BH21" s="136"/>
      <c r="BI21" s="136"/>
      <c r="BJ21" s="136"/>
      <c r="BK21" s="155"/>
      <c r="BL21" s="152"/>
      <c r="BM21" s="153"/>
      <c r="BN21" s="153"/>
      <c r="BO21" s="153"/>
      <c r="BP21" s="153"/>
      <c r="BQ21" s="153"/>
      <c r="BR21" s="153"/>
      <c r="BS21" s="153"/>
      <c r="BT21" s="153"/>
      <c r="BU21" s="153"/>
      <c r="BV21" s="137"/>
      <c r="BW21" s="137"/>
      <c r="BX21" s="136"/>
      <c r="BY21" s="136"/>
      <c r="BZ21" s="136"/>
      <c r="CA21" s="136"/>
      <c r="CB21" s="136"/>
      <c r="CC21" s="136"/>
      <c r="CD21" s="136"/>
      <c r="CE21" s="136"/>
      <c r="CF21" s="155"/>
    </row>
    <row r="22" spans="1:84" ht="7.5" customHeight="1" x14ac:dyDescent="0.25">
      <c r="A22" s="133" t="s">
        <v>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7">
        <v>3</v>
      </c>
      <c r="L22" s="137"/>
      <c r="M22" s="138"/>
      <c r="N22" s="138"/>
      <c r="O22" s="138"/>
      <c r="P22" s="138"/>
      <c r="Q22" s="138"/>
      <c r="R22" s="138"/>
      <c r="S22" s="138"/>
      <c r="T22" s="138"/>
      <c r="U22" s="139"/>
      <c r="V22" s="133" t="s">
        <v>5</v>
      </c>
      <c r="W22" s="134"/>
      <c r="X22" s="134"/>
      <c r="Y22" s="134"/>
      <c r="Z22" s="134"/>
      <c r="AA22" s="134"/>
      <c r="AB22" s="134"/>
      <c r="AC22" s="134"/>
      <c r="AD22" s="134"/>
      <c r="AE22" s="134"/>
      <c r="AF22" s="137">
        <v>3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56"/>
      <c r="AQ22" s="133" t="s">
        <v>5</v>
      </c>
      <c r="AR22" s="134"/>
      <c r="AS22" s="134"/>
      <c r="AT22" s="134"/>
      <c r="AU22" s="134"/>
      <c r="AV22" s="134"/>
      <c r="AW22" s="134"/>
      <c r="AX22" s="134"/>
      <c r="AY22" s="134"/>
      <c r="AZ22" s="134"/>
      <c r="BA22" s="137">
        <v>3</v>
      </c>
      <c r="BB22" s="137"/>
      <c r="BC22" s="137"/>
      <c r="BD22" s="137"/>
      <c r="BE22" s="137"/>
      <c r="BF22" s="137"/>
      <c r="BG22" s="137"/>
      <c r="BH22" s="137"/>
      <c r="BI22" s="137"/>
      <c r="BJ22" s="137"/>
      <c r="BK22" s="156"/>
      <c r="BL22" s="133" t="s">
        <v>5</v>
      </c>
      <c r="BM22" s="134"/>
      <c r="BN22" s="134"/>
      <c r="BO22" s="134"/>
      <c r="BP22" s="134"/>
      <c r="BQ22" s="134"/>
      <c r="BR22" s="134"/>
      <c r="BS22" s="134"/>
      <c r="BT22" s="134"/>
      <c r="BU22" s="134"/>
      <c r="BV22" s="137">
        <v>3</v>
      </c>
      <c r="BW22" s="137"/>
      <c r="BX22" s="137"/>
      <c r="BY22" s="137"/>
      <c r="BZ22" s="137"/>
      <c r="CA22" s="137"/>
      <c r="CB22" s="137"/>
      <c r="CC22" s="137"/>
      <c r="CD22" s="137"/>
      <c r="CE22" s="137"/>
      <c r="CF22" s="156"/>
    </row>
    <row r="23" spans="1:84" ht="7.5" customHeight="1" x14ac:dyDescent="0.2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7"/>
      <c r="L23" s="137"/>
      <c r="M23" s="138"/>
      <c r="N23" s="138"/>
      <c r="O23" s="138"/>
      <c r="P23" s="138"/>
      <c r="Q23" s="138"/>
      <c r="R23" s="138"/>
      <c r="S23" s="138"/>
      <c r="T23" s="138"/>
      <c r="U23" s="139"/>
      <c r="V23" s="133"/>
      <c r="W23" s="134"/>
      <c r="X23" s="134"/>
      <c r="Y23" s="134"/>
      <c r="Z23" s="134"/>
      <c r="AA23" s="134"/>
      <c r="AB23" s="134"/>
      <c r="AC23" s="134"/>
      <c r="AD23" s="134"/>
      <c r="AE23" s="134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56"/>
      <c r="AQ23" s="133"/>
      <c r="AR23" s="134"/>
      <c r="AS23" s="134"/>
      <c r="AT23" s="134"/>
      <c r="AU23" s="134"/>
      <c r="AV23" s="134"/>
      <c r="AW23" s="134"/>
      <c r="AX23" s="134"/>
      <c r="AY23" s="134"/>
      <c r="AZ23" s="134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56"/>
      <c r="BL23" s="133"/>
      <c r="BM23" s="134"/>
      <c r="BN23" s="134"/>
      <c r="BO23" s="134"/>
      <c r="BP23" s="134"/>
      <c r="BQ23" s="134"/>
      <c r="BR23" s="134"/>
      <c r="BS23" s="134"/>
      <c r="BT23" s="134"/>
      <c r="BU23" s="134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56"/>
    </row>
    <row r="24" spans="1:84" ht="7.5" customHeight="1" x14ac:dyDescent="0.25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7"/>
      <c r="L24" s="137"/>
      <c r="M24" s="140"/>
      <c r="N24" s="140"/>
      <c r="O24" s="140"/>
      <c r="P24" s="140"/>
      <c r="Q24" s="140"/>
      <c r="R24" s="140"/>
      <c r="S24" s="140"/>
      <c r="T24" s="140"/>
      <c r="U24" s="141"/>
      <c r="V24" s="135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  <c r="AG24" s="137"/>
      <c r="AH24" s="153"/>
      <c r="AI24" s="153"/>
      <c r="AJ24" s="153"/>
      <c r="AK24" s="153"/>
      <c r="AL24" s="153"/>
      <c r="AM24" s="153"/>
      <c r="AN24" s="153"/>
      <c r="AO24" s="153"/>
      <c r="AP24" s="157"/>
      <c r="AQ24" s="135"/>
      <c r="AR24" s="136"/>
      <c r="AS24" s="136"/>
      <c r="AT24" s="136"/>
      <c r="AU24" s="136"/>
      <c r="AV24" s="136"/>
      <c r="AW24" s="136"/>
      <c r="AX24" s="136"/>
      <c r="AY24" s="136"/>
      <c r="AZ24" s="136"/>
      <c r="BA24" s="137"/>
      <c r="BB24" s="137"/>
      <c r="BC24" s="153"/>
      <c r="BD24" s="153"/>
      <c r="BE24" s="153"/>
      <c r="BF24" s="153"/>
      <c r="BG24" s="153"/>
      <c r="BH24" s="153"/>
      <c r="BI24" s="153"/>
      <c r="BJ24" s="153"/>
      <c r="BK24" s="157"/>
      <c r="BL24" s="135"/>
      <c r="BM24" s="136"/>
      <c r="BN24" s="136"/>
      <c r="BO24" s="136"/>
      <c r="BP24" s="136"/>
      <c r="BQ24" s="136"/>
      <c r="BR24" s="136"/>
      <c r="BS24" s="136"/>
      <c r="BT24" s="136"/>
      <c r="BU24" s="136"/>
      <c r="BV24" s="137"/>
      <c r="BW24" s="137"/>
      <c r="BX24" s="153"/>
      <c r="BY24" s="153"/>
      <c r="BZ24" s="153"/>
      <c r="CA24" s="153"/>
      <c r="CB24" s="153"/>
      <c r="CC24" s="153"/>
      <c r="CD24" s="153"/>
      <c r="CE24" s="153"/>
      <c r="CF24" s="157"/>
    </row>
    <row r="25" spans="1:84" ht="7.5" customHeight="1" x14ac:dyDescent="0.25">
      <c r="A25" s="158"/>
      <c r="B25" s="138"/>
      <c r="C25" s="138"/>
      <c r="D25" s="138"/>
      <c r="E25" s="138"/>
      <c r="F25" s="138"/>
      <c r="G25" s="138"/>
      <c r="H25" s="138"/>
      <c r="I25" s="138"/>
      <c r="J25" s="138"/>
      <c r="K25" s="137">
        <v>4</v>
      </c>
      <c r="L25" s="137"/>
      <c r="M25" s="134" t="s">
        <v>5</v>
      </c>
      <c r="N25" s="134"/>
      <c r="O25" s="134"/>
      <c r="P25" s="134"/>
      <c r="Q25" s="134"/>
      <c r="R25" s="134"/>
      <c r="S25" s="134"/>
      <c r="T25" s="134"/>
      <c r="U25" s="154"/>
      <c r="V25" s="158"/>
      <c r="W25" s="138"/>
      <c r="X25" s="138"/>
      <c r="Y25" s="138"/>
      <c r="Z25" s="138"/>
      <c r="AA25" s="138"/>
      <c r="AB25" s="138"/>
      <c r="AC25" s="138"/>
      <c r="AD25" s="138"/>
      <c r="AE25" s="138"/>
      <c r="AF25" s="137">
        <v>4</v>
      </c>
      <c r="AG25" s="137"/>
      <c r="AH25" s="134" t="s">
        <v>5</v>
      </c>
      <c r="AI25" s="134"/>
      <c r="AJ25" s="134"/>
      <c r="AK25" s="134"/>
      <c r="AL25" s="134"/>
      <c r="AM25" s="134"/>
      <c r="AN25" s="134"/>
      <c r="AO25" s="134"/>
      <c r="AP25" s="154"/>
      <c r="AQ25" s="151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>
        <v>4</v>
      </c>
      <c r="BB25" s="137"/>
      <c r="BC25" s="134" t="s">
        <v>5</v>
      </c>
      <c r="BD25" s="134"/>
      <c r="BE25" s="134"/>
      <c r="BF25" s="134"/>
      <c r="BG25" s="134"/>
      <c r="BH25" s="134"/>
      <c r="BI25" s="134"/>
      <c r="BJ25" s="134"/>
      <c r="BK25" s="154"/>
      <c r="BL25" s="151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>
        <v>4</v>
      </c>
      <c r="BW25" s="137"/>
      <c r="BX25" s="134" t="s">
        <v>5</v>
      </c>
      <c r="BY25" s="134"/>
      <c r="BZ25" s="134"/>
      <c r="CA25" s="134"/>
      <c r="CB25" s="134"/>
      <c r="CC25" s="134"/>
      <c r="CD25" s="134"/>
      <c r="CE25" s="134"/>
      <c r="CF25" s="154"/>
    </row>
    <row r="26" spans="1:84" ht="7.5" customHeight="1" x14ac:dyDescent="0.25">
      <c r="A26" s="158"/>
      <c r="B26" s="138"/>
      <c r="C26" s="138"/>
      <c r="D26" s="138"/>
      <c r="E26" s="138"/>
      <c r="F26" s="138"/>
      <c r="G26" s="138"/>
      <c r="H26" s="138"/>
      <c r="I26" s="138"/>
      <c r="J26" s="138"/>
      <c r="K26" s="137"/>
      <c r="L26" s="137"/>
      <c r="M26" s="134"/>
      <c r="N26" s="134"/>
      <c r="O26" s="134"/>
      <c r="P26" s="134"/>
      <c r="Q26" s="134"/>
      <c r="R26" s="134"/>
      <c r="S26" s="134"/>
      <c r="T26" s="134"/>
      <c r="U26" s="154"/>
      <c r="V26" s="158"/>
      <c r="W26" s="138"/>
      <c r="X26" s="138"/>
      <c r="Y26" s="138"/>
      <c r="Z26" s="138"/>
      <c r="AA26" s="138"/>
      <c r="AB26" s="138"/>
      <c r="AC26" s="138"/>
      <c r="AD26" s="138"/>
      <c r="AE26" s="138"/>
      <c r="AF26" s="137"/>
      <c r="AG26" s="137"/>
      <c r="AH26" s="134"/>
      <c r="AI26" s="134"/>
      <c r="AJ26" s="134"/>
      <c r="AK26" s="134"/>
      <c r="AL26" s="134"/>
      <c r="AM26" s="134"/>
      <c r="AN26" s="134"/>
      <c r="AO26" s="134"/>
      <c r="AP26" s="154"/>
      <c r="AQ26" s="151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4"/>
      <c r="BD26" s="134"/>
      <c r="BE26" s="134"/>
      <c r="BF26" s="134"/>
      <c r="BG26" s="134"/>
      <c r="BH26" s="134"/>
      <c r="BI26" s="134"/>
      <c r="BJ26" s="134"/>
      <c r="BK26" s="154"/>
      <c r="BL26" s="151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4"/>
      <c r="BY26" s="134"/>
      <c r="BZ26" s="134"/>
      <c r="CA26" s="134"/>
      <c r="CB26" s="134"/>
      <c r="CC26" s="134"/>
      <c r="CD26" s="134"/>
      <c r="CE26" s="134"/>
      <c r="CF26" s="154"/>
    </row>
    <row r="27" spans="1:84" ht="7.5" customHeight="1" x14ac:dyDescent="0.25">
      <c r="A27" s="159"/>
      <c r="B27" s="140"/>
      <c r="C27" s="140"/>
      <c r="D27" s="140"/>
      <c r="E27" s="140"/>
      <c r="F27" s="140"/>
      <c r="G27" s="140"/>
      <c r="H27" s="140"/>
      <c r="I27" s="140"/>
      <c r="J27" s="140"/>
      <c r="K27" s="137"/>
      <c r="L27" s="137"/>
      <c r="M27" s="136"/>
      <c r="N27" s="136"/>
      <c r="O27" s="136"/>
      <c r="P27" s="136"/>
      <c r="Q27" s="136"/>
      <c r="R27" s="136"/>
      <c r="S27" s="136"/>
      <c r="T27" s="136"/>
      <c r="U27" s="155"/>
      <c r="V27" s="159"/>
      <c r="W27" s="140"/>
      <c r="X27" s="140"/>
      <c r="Y27" s="140"/>
      <c r="Z27" s="140"/>
      <c r="AA27" s="140"/>
      <c r="AB27" s="140"/>
      <c r="AC27" s="140"/>
      <c r="AD27" s="140"/>
      <c r="AE27" s="140"/>
      <c r="AF27" s="137"/>
      <c r="AG27" s="137"/>
      <c r="AH27" s="136"/>
      <c r="AI27" s="136"/>
      <c r="AJ27" s="136"/>
      <c r="AK27" s="136"/>
      <c r="AL27" s="136"/>
      <c r="AM27" s="136"/>
      <c r="AN27" s="136"/>
      <c r="AO27" s="136"/>
      <c r="AP27" s="155"/>
      <c r="AQ27" s="152"/>
      <c r="AR27" s="153"/>
      <c r="AS27" s="153"/>
      <c r="AT27" s="153"/>
      <c r="AU27" s="153"/>
      <c r="AV27" s="153"/>
      <c r="AW27" s="153"/>
      <c r="AX27" s="153"/>
      <c r="AY27" s="153"/>
      <c r="AZ27" s="153"/>
      <c r="BA27" s="137"/>
      <c r="BB27" s="137"/>
      <c r="BC27" s="136"/>
      <c r="BD27" s="136"/>
      <c r="BE27" s="136"/>
      <c r="BF27" s="136"/>
      <c r="BG27" s="136"/>
      <c r="BH27" s="136"/>
      <c r="BI27" s="136"/>
      <c r="BJ27" s="136"/>
      <c r="BK27" s="155"/>
      <c r="BL27" s="152"/>
      <c r="BM27" s="153"/>
      <c r="BN27" s="153"/>
      <c r="BO27" s="153"/>
      <c r="BP27" s="153"/>
      <c r="BQ27" s="153"/>
      <c r="BR27" s="153"/>
      <c r="BS27" s="153"/>
      <c r="BT27" s="153"/>
      <c r="BU27" s="153"/>
      <c r="BV27" s="137"/>
      <c r="BW27" s="137"/>
      <c r="BX27" s="136"/>
      <c r="BY27" s="136"/>
      <c r="BZ27" s="136"/>
      <c r="CA27" s="136"/>
      <c r="CB27" s="136"/>
      <c r="CC27" s="136"/>
      <c r="CD27" s="136"/>
      <c r="CE27" s="136"/>
      <c r="CF27" s="155"/>
    </row>
    <row r="28" spans="1:84" ht="7.5" customHeight="1" x14ac:dyDescent="0.25">
      <c r="A28" s="133" t="s">
        <v>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7">
        <v>5</v>
      </c>
      <c r="L28" s="137"/>
      <c r="M28" s="138"/>
      <c r="N28" s="138"/>
      <c r="O28" s="138"/>
      <c r="P28" s="138"/>
      <c r="Q28" s="138"/>
      <c r="R28" s="138"/>
      <c r="S28" s="138"/>
      <c r="T28" s="138"/>
      <c r="U28" s="139"/>
      <c r="V28" s="133" t="s">
        <v>5</v>
      </c>
      <c r="W28" s="134"/>
      <c r="X28" s="134"/>
      <c r="Y28" s="134"/>
      <c r="Z28" s="134"/>
      <c r="AA28" s="134"/>
      <c r="AB28" s="134"/>
      <c r="AC28" s="134"/>
      <c r="AD28" s="134"/>
      <c r="AE28" s="134"/>
      <c r="AF28" s="137">
        <v>5</v>
      </c>
      <c r="AG28" s="137"/>
      <c r="AH28" s="137"/>
      <c r="AI28" s="137"/>
      <c r="AJ28" s="137"/>
      <c r="AK28" s="137"/>
      <c r="AL28" s="137"/>
      <c r="AM28" s="137"/>
      <c r="AN28" s="137"/>
      <c r="AO28" s="137"/>
      <c r="AP28" s="156"/>
      <c r="AQ28" s="133" t="s">
        <v>5</v>
      </c>
      <c r="AR28" s="134"/>
      <c r="AS28" s="134"/>
      <c r="AT28" s="134"/>
      <c r="AU28" s="134"/>
      <c r="AV28" s="134"/>
      <c r="AW28" s="134"/>
      <c r="AX28" s="134"/>
      <c r="AY28" s="134"/>
      <c r="AZ28" s="134"/>
      <c r="BA28" s="137">
        <v>5</v>
      </c>
      <c r="BB28" s="137"/>
      <c r="BC28" s="137"/>
      <c r="BD28" s="137"/>
      <c r="BE28" s="137"/>
      <c r="BF28" s="137"/>
      <c r="BG28" s="137"/>
      <c r="BH28" s="137"/>
      <c r="BI28" s="137"/>
      <c r="BJ28" s="137"/>
      <c r="BK28" s="156"/>
      <c r="BL28" s="133" t="s">
        <v>5</v>
      </c>
      <c r="BM28" s="134"/>
      <c r="BN28" s="134"/>
      <c r="BO28" s="134"/>
      <c r="BP28" s="134"/>
      <c r="BQ28" s="134"/>
      <c r="BR28" s="134"/>
      <c r="BS28" s="134"/>
      <c r="BT28" s="134"/>
      <c r="BU28" s="134"/>
      <c r="BV28" s="137">
        <v>5</v>
      </c>
      <c r="BW28" s="137"/>
      <c r="BX28" s="137"/>
      <c r="BY28" s="137"/>
      <c r="BZ28" s="137"/>
      <c r="CA28" s="137"/>
      <c r="CB28" s="137"/>
      <c r="CC28" s="137"/>
      <c r="CD28" s="137"/>
      <c r="CE28" s="137"/>
      <c r="CF28" s="156"/>
    </row>
    <row r="29" spans="1:84" ht="7.5" customHeight="1" x14ac:dyDescent="0.2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7"/>
      <c r="L29" s="137"/>
      <c r="M29" s="138"/>
      <c r="N29" s="138"/>
      <c r="O29" s="138"/>
      <c r="P29" s="138"/>
      <c r="Q29" s="138"/>
      <c r="R29" s="138"/>
      <c r="S29" s="138"/>
      <c r="T29" s="138"/>
      <c r="U29" s="139"/>
      <c r="V29" s="133"/>
      <c r="W29" s="134"/>
      <c r="X29" s="134"/>
      <c r="Y29" s="134"/>
      <c r="Z29" s="134"/>
      <c r="AA29" s="134"/>
      <c r="AB29" s="134"/>
      <c r="AC29" s="134"/>
      <c r="AD29" s="134"/>
      <c r="AE29" s="134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56"/>
      <c r="AQ29" s="133"/>
      <c r="AR29" s="134"/>
      <c r="AS29" s="134"/>
      <c r="AT29" s="134"/>
      <c r="AU29" s="134"/>
      <c r="AV29" s="134"/>
      <c r="AW29" s="134"/>
      <c r="AX29" s="134"/>
      <c r="AY29" s="134"/>
      <c r="AZ29" s="134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56"/>
      <c r="BL29" s="133"/>
      <c r="BM29" s="134"/>
      <c r="BN29" s="134"/>
      <c r="BO29" s="134"/>
      <c r="BP29" s="134"/>
      <c r="BQ29" s="134"/>
      <c r="BR29" s="134"/>
      <c r="BS29" s="134"/>
      <c r="BT29" s="134"/>
      <c r="BU29" s="134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56"/>
    </row>
    <row r="30" spans="1:84" ht="7.5" customHeight="1" x14ac:dyDescent="0.2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7"/>
      <c r="L30" s="137"/>
      <c r="M30" s="140"/>
      <c r="N30" s="140"/>
      <c r="O30" s="140"/>
      <c r="P30" s="140"/>
      <c r="Q30" s="140"/>
      <c r="R30" s="140"/>
      <c r="S30" s="140"/>
      <c r="T30" s="140"/>
      <c r="U30" s="141"/>
      <c r="V30" s="135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  <c r="AG30" s="137"/>
      <c r="AH30" s="153"/>
      <c r="AI30" s="153"/>
      <c r="AJ30" s="153"/>
      <c r="AK30" s="153"/>
      <c r="AL30" s="153"/>
      <c r="AM30" s="153"/>
      <c r="AN30" s="153"/>
      <c r="AO30" s="153"/>
      <c r="AP30" s="157"/>
      <c r="AQ30" s="135"/>
      <c r="AR30" s="136"/>
      <c r="AS30" s="136"/>
      <c r="AT30" s="136"/>
      <c r="AU30" s="136"/>
      <c r="AV30" s="136"/>
      <c r="AW30" s="136"/>
      <c r="AX30" s="136"/>
      <c r="AY30" s="136"/>
      <c r="AZ30" s="136"/>
      <c r="BA30" s="137"/>
      <c r="BB30" s="137"/>
      <c r="BC30" s="153"/>
      <c r="BD30" s="153"/>
      <c r="BE30" s="153"/>
      <c r="BF30" s="153"/>
      <c r="BG30" s="153"/>
      <c r="BH30" s="153"/>
      <c r="BI30" s="153"/>
      <c r="BJ30" s="153"/>
      <c r="BK30" s="157"/>
      <c r="BL30" s="135"/>
      <c r="BM30" s="136"/>
      <c r="BN30" s="136"/>
      <c r="BO30" s="136"/>
      <c r="BP30" s="136"/>
      <c r="BQ30" s="136"/>
      <c r="BR30" s="136"/>
      <c r="BS30" s="136"/>
      <c r="BT30" s="136"/>
      <c r="BU30" s="136"/>
      <c r="BV30" s="137"/>
      <c r="BW30" s="137"/>
      <c r="BX30" s="153"/>
      <c r="BY30" s="153"/>
      <c r="BZ30" s="153"/>
      <c r="CA30" s="153"/>
      <c r="CB30" s="153"/>
      <c r="CC30" s="153"/>
      <c r="CD30" s="153"/>
      <c r="CE30" s="153"/>
      <c r="CF30" s="157"/>
    </row>
    <row r="31" spans="1:84" s="2" customFormat="1" ht="7.5" customHeight="1" x14ac:dyDescent="0.25">
      <c r="A31" s="158"/>
      <c r="B31" s="138"/>
      <c r="C31" s="138"/>
      <c r="D31" s="138"/>
      <c r="E31" s="138"/>
      <c r="F31" s="138"/>
      <c r="G31" s="138"/>
      <c r="H31" s="138"/>
      <c r="I31" s="138"/>
      <c r="J31" s="138"/>
      <c r="K31" s="137">
        <v>6</v>
      </c>
      <c r="L31" s="137"/>
      <c r="M31" s="134" t="s">
        <v>5</v>
      </c>
      <c r="N31" s="134"/>
      <c r="O31" s="134"/>
      <c r="P31" s="134"/>
      <c r="Q31" s="134"/>
      <c r="R31" s="134"/>
      <c r="S31" s="134"/>
      <c r="T31" s="134"/>
      <c r="U31" s="154"/>
      <c r="V31" s="158"/>
      <c r="W31" s="138"/>
      <c r="X31" s="138"/>
      <c r="Y31" s="138"/>
      <c r="Z31" s="138"/>
      <c r="AA31" s="138"/>
      <c r="AB31" s="138"/>
      <c r="AC31" s="138"/>
      <c r="AD31" s="138"/>
      <c r="AE31" s="138"/>
      <c r="AF31" s="137">
        <v>6</v>
      </c>
      <c r="AG31" s="137"/>
      <c r="AH31" s="134" t="s">
        <v>5</v>
      </c>
      <c r="AI31" s="134"/>
      <c r="AJ31" s="134"/>
      <c r="AK31" s="134"/>
      <c r="AL31" s="134"/>
      <c r="AM31" s="134"/>
      <c r="AN31" s="134"/>
      <c r="AO31" s="134"/>
      <c r="AP31" s="154"/>
      <c r="AQ31" s="151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>
        <v>6</v>
      </c>
      <c r="BB31" s="137"/>
      <c r="BC31" s="134" t="s">
        <v>5</v>
      </c>
      <c r="BD31" s="134"/>
      <c r="BE31" s="134"/>
      <c r="BF31" s="134"/>
      <c r="BG31" s="134"/>
      <c r="BH31" s="134"/>
      <c r="BI31" s="134"/>
      <c r="BJ31" s="134"/>
      <c r="BK31" s="154"/>
      <c r="BL31" s="15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7">
        <v>6</v>
      </c>
      <c r="BW31" s="137"/>
      <c r="BX31" s="134" t="s">
        <v>5</v>
      </c>
      <c r="BY31" s="134"/>
      <c r="BZ31" s="134"/>
      <c r="CA31" s="134"/>
      <c r="CB31" s="134"/>
      <c r="CC31" s="134"/>
      <c r="CD31" s="134"/>
      <c r="CE31" s="134"/>
      <c r="CF31" s="154"/>
    </row>
    <row r="32" spans="1:84" s="1" customFormat="1" ht="7.5" customHeight="1" x14ac:dyDescent="0.4">
      <c r="A32" s="158"/>
      <c r="B32" s="138"/>
      <c r="C32" s="138"/>
      <c r="D32" s="138"/>
      <c r="E32" s="138"/>
      <c r="F32" s="138"/>
      <c r="G32" s="138"/>
      <c r="H32" s="138"/>
      <c r="I32" s="138"/>
      <c r="J32" s="138"/>
      <c r="K32" s="137"/>
      <c r="L32" s="137"/>
      <c r="M32" s="134"/>
      <c r="N32" s="134"/>
      <c r="O32" s="134"/>
      <c r="P32" s="134"/>
      <c r="Q32" s="134"/>
      <c r="R32" s="134"/>
      <c r="S32" s="134"/>
      <c r="T32" s="134"/>
      <c r="U32" s="154"/>
      <c r="V32" s="158"/>
      <c r="W32" s="138"/>
      <c r="X32" s="138"/>
      <c r="Y32" s="138"/>
      <c r="Z32" s="138"/>
      <c r="AA32" s="138"/>
      <c r="AB32" s="138"/>
      <c r="AC32" s="138"/>
      <c r="AD32" s="138"/>
      <c r="AE32" s="138"/>
      <c r="AF32" s="137"/>
      <c r="AG32" s="137"/>
      <c r="AH32" s="134"/>
      <c r="AI32" s="134"/>
      <c r="AJ32" s="134"/>
      <c r="AK32" s="134"/>
      <c r="AL32" s="134"/>
      <c r="AM32" s="134"/>
      <c r="AN32" s="134"/>
      <c r="AO32" s="134"/>
      <c r="AP32" s="154"/>
      <c r="AQ32" s="1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4"/>
      <c r="BD32" s="134"/>
      <c r="BE32" s="134"/>
      <c r="BF32" s="134"/>
      <c r="BG32" s="134"/>
      <c r="BH32" s="134"/>
      <c r="BI32" s="134"/>
      <c r="BJ32" s="134"/>
      <c r="BK32" s="154"/>
      <c r="BL32" s="15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7"/>
      <c r="BW32" s="137"/>
      <c r="BX32" s="134"/>
      <c r="BY32" s="134"/>
      <c r="BZ32" s="134"/>
      <c r="CA32" s="134"/>
      <c r="CB32" s="134"/>
      <c r="CC32" s="134"/>
      <c r="CD32" s="134"/>
      <c r="CE32" s="134"/>
      <c r="CF32" s="154"/>
    </row>
    <row r="33" spans="1:84" ht="7.5" customHeight="1" x14ac:dyDescent="0.25">
      <c r="A33" s="159"/>
      <c r="B33" s="140"/>
      <c r="C33" s="140"/>
      <c r="D33" s="140"/>
      <c r="E33" s="140"/>
      <c r="F33" s="140"/>
      <c r="G33" s="140"/>
      <c r="H33" s="140"/>
      <c r="I33" s="140"/>
      <c r="J33" s="140"/>
      <c r="K33" s="137"/>
      <c r="L33" s="137"/>
      <c r="M33" s="136"/>
      <c r="N33" s="136"/>
      <c r="O33" s="136"/>
      <c r="P33" s="136"/>
      <c r="Q33" s="136"/>
      <c r="R33" s="136"/>
      <c r="S33" s="136"/>
      <c r="T33" s="136"/>
      <c r="U33" s="155"/>
      <c r="V33" s="159"/>
      <c r="W33" s="140"/>
      <c r="X33" s="140"/>
      <c r="Y33" s="140"/>
      <c r="Z33" s="140"/>
      <c r="AA33" s="140"/>
      <c r="AB33" s="140"/>
      <c r="AC33" s="140"/>
      <c r="AD33" s="140"/>
      <c r="AE33" s="140"/>
      <c r="AF33" s="137"/>
      <c r="AG33" s="137"/>
      <c r="AH33" s="136"/>
      <c r="AI33" s="136"/>
      <c r="AJ33" s="136"/>
      <c r="AK33" s="136"/>
      <c r="AL33" s="136"/>
      <c r="AM33" s="136"/>
      <c r="AN33" s="136"/>
      <c r="AO33" s="136"/>
      <c r="AP33" s="155"/>
      <c r="AQ33" s="152"/>
      <c r="AR33" s="153"/>
      <c r="AS33" s="153"/>
      <c r="AT33" s="153"/>
      <c r="AU33" s="153"/>
      <c r="AV33" s="153"/>
      <c r="AW33" s="153"/>
      <c r="AX33" s="153"/>
      <c r="AY33" s="153"/>
      <c r="AZ33" s="153"/>
      <c r="BA33" s="137"/>
      <c r="BB33" s="137"/>
      <c r="BC33" s="136"/>
      <c r="BD33" s="136"/>
      <c r="BE33" s="136"/>
      <c r="BF33" s="136"/>
      <c r="BG33" s="136"/>
      <c r="BH33" s="136"/>
      <c r="BI33" s="136"/>
      <c r="BJ33" s="136"/>
      <c r="BK33" s="155"/>
      <c r="BL33" s="159"/>
      <c r="BM33" s="140"/>
      <c r="BN33" s="140"/>
      <c r="BO33" s="140"/>
      <c r="BP33" s="140"/>
      <c r="BQ33" s="140"/>
      <c r="BR33" s="140"/>
      <c r="BS33" s="140"/>
      <c r="BT33" s="140"/>
      <c r="BU33" s="140"/>
      <c r="BV33" s="137"/>
      <c r="BW33" s="137"/>
      <c r="BX33" s="136"/>
      <c r="BY33" s="136"/>
      <c r="BZ33" s="136"/>
      <c r="CA33" s="136"/>
      <c r="CB33" s="136"/>
      <c r="CC33" s="136"/>
      <c r="CD33" s="136"/>
      <c r="CE33" s="136"/>
      <c r="CF33" s="155"/>
    </row>
    <row r="34" spans="1:84" ht="7.5" customHeight="1" x14ac:dyDescent="0.25">
      <c r="A34" s="160" t="s">
        <v>18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4" t="s">
        <v>1</v>
      </c>
      <c r="L34" s="164"/>
      <c r="M34" s="138"/>
      <c r="N34" s="138"/>
      <c r="O34" s="138"/>
      <c r="P34" s="138"/>
      <c r="Q34" s="138"/>
      <c r="R34" s="138"/>
      <c r="S34" s="138"/>
      <c r="T34" s="138"/>
      <c r="U34" s="139"/>
      <c r="V34" s="160" t="s">
        <v>18</v>
      </c>
      <c r="W34" s="161"/>
      <c r="X34" s="161"/>
      <c r="Y34" s="161"/>
      <c r="Z34" s="161"/>
      <c r="AA34" s="161"/>
      <c r="AB34" s="161"/>
      <c r="AC34" s="161"/>
      <c r="AD34" s="161"/>
      <c r="AE34" s="161"/>
      <c r="AF34" s="164" t="s">
        <v>1</v>
      </c>
      <c r="AG34" s="164"/>
      <c r="AH34" s="138"/>
      <c r="AI34" s="138"/>
      <c r="AJ34" s="138"/>
      <c r="AK34" s="138"/>
      <c r="AL34" s="138"/>
      <c r="AM34" s="138"/>
      <c r="AN34" s="138"/>
      <c r="AO34" s="138"/>
      <c r="AP34" s="139"/>
      <c r="AQ34" s="160" t="s">
        <v>18</v>
      </c>
      <c r="AR34" s="161"/>
      <c r="AS34" s="161"/>
      <c r="AT34" s="161"/>
      <c r="AU34" s="161"/>
      <c r="AV34" s="161"/>
      <c r="AW34" s="161"/>
      <c r="AX34" s="161"/>
      <c r="AY34" s="161"/>
      <c r="AZ34" s="161"/>
      <c r="BA34" s="164" t="s">
        <v>1</v>
      </c>
      <c r="BB34" s="164"/>
      <c r="BC34" s="138"/>
      <c r="BD34" s="138"/>
      <c r="BE34" s="138"/>
      <c r="BF34" s="138"/>
      <c r="BG34" s="138"/>
      <c r="BH34" s="138"/>
      <c r="BI34" s="138"/>
      <c r="BJ34" s="138"/>
      <c r="BK34" s="139"/>
      <c r="BL34" s="160" t="s">
        <v>18</v>
      </c>
      <c r="BM34" s="161"/>
      <c r="BN34" s="161"/>
      <c r="BO34" s="161"/>
      <c r="BP34" s="161"/>
      <c r="BQ34" s="161"/>
      <c r="BR34" s="161"/>
      <c r="BS34" s="161"/>
      <c r="BT34" s="161"/>
      <c r="BU34" s="161"/>
      <c r="BV34" s="164" t="s">
        <v>1</v>
      </c>
      <c r="BW34" s="164"/>
      <c r="BX34" s="138"/>
      <c r="BY34" s="138"/>
      <c r="BZ34" s="138"/>
      <c r="CA34" s="138"/>
      <c r="CB34" s="138"/>
      <c r="CC34" s="138"/>
      <c r="CD34" s="138"/>
      <c r="CE34" s="138"/>
      <c r="CF34" s="139"/>
    </row>
    <row r="35" spans="1:84" ht="7.5" customHeight="1" x14ac:dyDescent="0.25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4"/>
      <c r="L35" s="164"/>
      <c r="M35" s="138"/>
      <c r="N35" s="138"/>
      <c r="O35" s="138"/>
      <c r="P35" s="138"/>
      <c r="Q35" s="138"/>
      <c r="R35" s="138"/>
      <c r="S35" s="138"/>
      <c r="T35" s="138"/>
      <c r="U35" s="139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4"/>
      <c r="AG35" s="164"/>
      <c r="AH35" s="138"/>
      <c r="AI35" s="138"/>
      <c r="AJ35" s="138"/>
      <c r="AK35" s="138"/>
      <c r="AL35" s="138"/>
      <c r="AM35" s="138"/>
      <c r="AN35" s="138"/>
      <c r="AO35" s="138"/>
      <c r="AP35" s="139"/>
      <c r="AQ35" s="160"/>
      <c r="AR35" s="161"/>
      <c r="AS35" s="161"/>
      <c r="AT35" s="161"/>
      <c r="AU35" s="161"/>
      <c r="AV35" s="161"/>
      <c r="AW35" s="161"/>
      <c r="AX35" s="161"/>
      <c r="AY35" s="161"/>
      <c r="AZ35" s="161"/>
      <c r="BA35" s="164"/>
      <c r="BB35" s="164"/>
      <c r="BC35" s="138"/>
      <c r="BD35" s="138"/>
      <c r="BE35" s="138"/>
      <c r="BF35" s="138"/>
      <c r="BG35" s="138"/>
      <c r="BH35" s="138"/>
      <c r="BI35" s="138"/>
      <c r="BJ35" s="138"/>
      <c r="BK35" s="139"/>
      <c r="BL35" s="160"/>
      <c r="BM35" s="161"/>
      <c r="BN35" s="161"/>
      <c r="BO35" s="161"/>
      <c r="BP35" s="161"/>
      <c r="BQ35" s="161"/>
      <c r="BR35" s="161"/>
      <c r="BS35" s="161"/>
      <c r="BT35" s="161"/>
      <c r="BU35" s="161"/>
      <c r="BV35" s="164"/>
      <c r="BW35" s="164"/>
      <c r="BX35" s="138"/>
      <c r="BY35" s="138"/>
      <c r="BZ35" s="138"/>
      <c r="CA35" s="138"/>
      <c r="CB35" s="138"/>
      <c r="CC35" s="138"/>
      <c r="CD35" s="138"/>
      <c r="CE35" s="138"/>
      <c r="CF35" s="139"/>
    </row>
    <row r="36" spans="1:84" ht="7.5" customHeight="1" x14ac:dyDescent="0.25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4"/>
      <c r="L36" s="164"/>
      <c r="M36" s="140"/>
      <c r="N36" s="140"/>
      <c r="O36" s="140"/>
      <c r="P36" s="140"/>
      <c r="Q36" s="140"/>
      <c r="R36" s="140"/>
      <c r="S36" s="140"/>
      <c r="T36" s="140"/>
      <c r="U36" s="141"/>
      <c r="V36" s="162"/>
      <c r="W36" s="163"/>
      <c r="X36" s="163"/>
      <c r="Y36" s="163"/>
      <c r="Z36" s="163"/>
      <c r="AA36" s="163"/>
      <c r="AB36" s="163"/>
      <c r="AC36" s="163"/>
      <c r="AD36" s="163"/>
      <c r="AE36" s="163"/>
      <c r="AF36" s="164"/>
      <c r="AG36" s="164"/>
      <c r="AH36" s="140"/>
      <c r="AI36" s="140"/>
      <c r="AJ36" s="140"/>
      <c r="AK36" s="140"/>
      <c r="AL36" s="140"/>
      <c r="AM36" s="140"/>
      <c r="AN36" s="140"/>
      <c r="AO36" s="140"/>
      <c r="AP36" s="141"/>
      <c r="AQ36" s="162"/>
      <c r="AR36" s="163"/>
      <c r="AS36" s="163"/>
      <c r="AT36" s="163"/>
      <c r="AU36" s="163"/>
      <c r="AV36" s="163"/>
      <c r="AW36" s="163"/>
      <c r="AX36" s="163"/>
      <c r="AY36" s="163"/>
      <c r="AZ36" s="163"/>
      <c r="BA36" s="164"/>
      <c r="BB36" s="164"/>
      <c r="BC36" s="140"/>
      <c r="BD36" s="140"/>
      <c r="BE36" s="140"/>
      <c r="BF36" s="140"/>
      <c r="BG36" s="140"/>
      <c r="BH36" s="140"/>
      <c r="BI36" s="140"/>
      <c r="BJ36" s="140"/>
      <c r="BK36" s="141"/>
      <c r="BL36" s="162"/>
      <c r="BM36" s="163"/>
      <c r="BN36" s="163"/>
      <c r="BO36" s="163"/>
      <c r="BP36" s="163"/>
      <c r="BQ36" s="163"/>
      <c r="BR36" s="163"/>
      <c r="BS36" s="163"/>
      <c r="BT36" s="163"/>
      <c r="BU36" s="163"/>
      <c r="BV36" s="164"/>
      <c r="BW36" s="164"/>
      <c r="BX36" s="140"/>
      <c r="BY36" s="140"/>
      <c r="BZ36" s="140"/>
      <c r="CA36" s="140"/>
      <c r="CB36" s="140"/>
      <c r="CC36" s="140"/>
      <c r="CD36" s="140"/>
      <c r="CE36" s="140"/>
      <c r="CF36" s="141"/>
    </row>
    <row r="37" spans="1:84" ht="7.5" customHeight="1" x14ac:dyDescent="0.3">
      <c r="A37" s="28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35</v>
      </c>
      <c r="N37" s="12"/>
      <c r="O37" s="12"/>
      <c r="P37" s="12"/>
      <c r="Q37" s="12"/>
      <c r="R37" s="12"/>
      <c r="S37" s="12"/>
      <c r="T37" s="12"/>
      <c r="U37" s="21"/>
      <c r="V37" s="28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35</v>
      </c>
      <c r="AI37" s="12"/>
      <c r="AJ37" s="12"/>
      <c r="AK37" s="12"/>
      <c r="AL37" s="12"/>
      <c r="AM37" s="12"/>
      <c r="AN37" s="12"/>
      <c r="AO37" s="12"/>
      <c r="AP37" s="21"/>
      <c r="AQ37" s="28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35</v>
      </c>
      <c r="BD37" s="12"/>
      <c r="BE37" s="12"/>
      <c r="BF37" s="12"/>
      <c r="BG37" s="12"/>
      <c r="BH37" s="12"/>
      <c r="BI37" s="12"/>
      <c r="BJ37" s="12"/>
      <c r="BK37" s="21"/>
      <c r="BL37" s="28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35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65">
        <f ca="1">NOW()</f>
        <v>44305.883656597223</v>
      </c>
      <c r="B39" s="166"/>
      <c r="C39" s="166"/>
      <c r="D39" s="166"/>
      <c r="E39" s="166"/>
      <c r="F39" s="166"/>
      <c r="G39" s="166"/>
      <c r="H39" s="24"/>
      <c r="I39" s="24"/>
      <c r="J39" s="12"/>
      <c r="K39" s="12"/>
      <c r="L39" s="12"/>
      <c r="M39" s="12"/>
      <c r="N39" s="12"/>
      <c r="O39" s="169"/>
      <c r="P39" s="169"/>
      <c r="Q39" s="169"/>
      <c r="R39" s="169"/>
      <c r="S39" s="169"/>
      <c r="T39" s="169"/>
      <c r="U39" s="169"/>
      <c r="V39" s="165">
        <f ca="1">NOW()</f>
        <v>44305.883656597223</v>
      </c>
      <c r="W39" s="166"/>
      <c r="X39" s="166"/>
      <c r="Y39" s="166"/>
      <c r="Z39" s="166"/>
      <c r="AA39" s="166"/>
      <c r="AB39" s="166"/>
      <c r="AC39" s="24"/>
      <c r="AD39" s="24"/>
      <c r="AE39" s="12"/>
      <c r="AF39" s="12"/>
      <c r="AG39" s="12"/>
      <c r="AH39" s="12"/>
      <c r="AI39" s="12"/>
      <c r="AJ39" s="169"/>
      <c r="AK39" s="169"/>
      <c r="AL39" s="169"/>
      <c r="AM39" s="169"/>
      <c r="AN39" s="169"/>
      <c r="AO39" s="169"/>
      <c r="AP39" s="170"/>
      <c r="AQ39" s="165">
        <f ca="1">NOW()</f>
        <v>44305.883656597223</v>
      </c>
      <c r="AR39" s="166"/>
      <c r="AS39" s="166"/>
      <c r="AT39" s="166"/>
      <c r="AU39" s="166"/>
      <c r="AV39" s="166"/>
      <c r="AW39" s="166"/>
      <c r="AX39" s="24"/>
      <c r="AY39" s="24"/>
      <c r="AZ39" s="12"/>
      <c r="BA39" s="12"/>
      <c r="BB39" s="12"/>
      <c r="BC39" s="12"/>
      <c r="BD39" s="12"/>
      <c r="BE39" s="169"/>
      <c r="BF39" s="169"/>
      <c r="BG39" s="169"/>
      <c r="BH39" s="169"/>
      <c r="BI39" s="169"/>
      <c r="BJ39" s="169"/>
      <c r="BK39" s="170"/>
      <c r="BL39" s="165">
        <f ca="1">NOW()</f>
        <v>44305.883656597223</v>
      </c>
      <c r="BM39" s="166"/>
      <c r="BN39" s="166"/>
      <c r="BO39" s="166"/>
      <c r="BP39" s="166"/>
      <c r="BQ39" s="166"/>
      <c r="BR39" s="166"/>
      <c r="BS39" s="24"/>
      <c r="BT39" s="24"/>
      <c r="BU39" s="12"/>
      <c r="BV39" s="12"/>
      <c r="BW39" s="12"/>
      <c r="BX39" s="12"/>
      <c r="BY39" s="12"/>
      <c r="BZ39" s="169"/>
      <c r="CA39" s="169"/>
      <c r="CB39" s="169"/>
      <c r="CC39" s="169"/>
      <c r="CD39" s="169"/>
      <c r="CE39" s="169"/>
      <c r="CF39" s="170"/>
    </row>
    <row r="40" spans="1:84" ht="7.5" customHeight="1" x14ac:dyDescent="0.3">
      <c r="A40" s="167"/>
      <c r="B40" s="168"/>
      <c r="C40" s="168"/>
      <c r="D40" s="168"/>
      <c r="E40" s="168"/>
      <c r="F40" s="168"/>
      <c r="G40" s="168"/>
      <c r="H40" s="26"/>
      <c r="I40" s="26"/>
      <c r="J40" s="27"/>
      <c r="K40" s="27"/>
      <c r="L40" s="27"/>
      <c r="M40" s="27"/>
      <c r="N40" s="27"/>
      <c r="O40" s="169"/>
      <c r="P40" s="169"/>
      <c r="Q40" s="169"/>
      <c r="R40" s="169"/>
      <c r="S40" s="169"/>
      <c r="T40" s="169"/>
      <c r="U40" s="169"/>
      <c r="V40" s="167"/>
      <c r="W40" s="168"/>
      <c r="X40" s="168"/>
      <c r="Y40" s="168"/>
      <c r="Z40" s="168"/>
      <c r="AA40" s="168"/>
      <c r="AB40" s="168"/>
      <c r="AC40" s="26"/>
      <c r="AD40" s="26"/>
      <c r="AE40" s="27"/>
      <c r="AF40" s="27"/>
      <c r="AG40" s="27"/>
      <c r="AH40" s="27"/>
      <c r="AI40" s="27"/>
      <c r="AJ40" s="169"/>
      <c r="AK40" s="169"/>
      <c r="AL40" s="169"/>
      <c r="AM40" s="169"/>
      <c r="AN40" s="169"/>
      <c r="AO40" s="169"/>
      <c r="AP40" s="170"/>
      <c r="AQ40" s="167"/>
      <c r="AR40" s="168"/>
      <c r="AS40" s="168"/>
      <c r="AT40" s="168"/>
      <c r="AU40" s="168"/>
      <c r="AV40" s="168"/>
      <c r="AW40" s="168"/>
      <c r="AX40" s="26"/>
      <c r="AY40" s="26"/>
      <c r="AZ40" s="27"/>
      <c r="BA40" s="27"/>
      <c r="BB40" s="27"/>
      <c r="BC40" s="27"/>
      <c r="BD40" s="27"/>
      <c r="BE40" s="169"/>
      <c r="BF40" s="169"/>
      <c r="BG40" s="169"/>
      <c r="BH40" s="169"/>
      <c r="BI40" s="169"/>
      <c r="BJ40" s="169"/>
      <c r="BK40" s="170"/>
      <c r="BL40" s="167"/>
      <c r="BM40" s="168"/>
      <c r="BN40" s="168"/>
      <c r="BO40" s="168"/>
      <c r="BP40" s="168"/>
      <c r="BQ40" s="168"/>
      <c r="BR40" s="168"/>
      <c r="BS40" s="26"/>
      <c r="BT40" s="26"/>
      <c r="BU40" s="27"/>
      <c r="BV40" s="27"/>
      <c r="BW40" s="27"/>
      <c r="BX40" s="27"/>
      <c r="BY40" s="27"/>
      <c r="BZ40" s="169"/>
      <c r="CA40" s="169"/>
      <c r="CB40" s="169"/>
      <c r="CC40" s="169"/>
      <c r="CD40" s="169"/>
      <c r="CE40" s="169"/>
      <c r="CF40" s="170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42" t="str">
        <f>Results!$A$1</f>
        <v>&gt;&gt;Tournament name&lt;&lt;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4"/>
      <c r="V42" s="142" t="str">
        <f>Results!$A$1</f>
        <v>&gt;&gt;Tournament name&lt;&lt;</v>
      </c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4"/>
      <c r="AQ42" s="142" t="str">
        <f>Results!$A$1</f>
        <v>&gt;&gt;Tournament name&lt;&lt;</v>
      </c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4"/>
      <c r="BL42" s="142" t="str">
        <f>Results!$A$1</f>
        <v>&gt;&gt;Tournament name&lt;&lt;</v>
      </c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4"/>
    </row>
    <row r="43" spans="1:84" ht="7.5" customHeight="1" x14ac:dyDescent="0.25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4"/>
      <c r="V43" s="142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4"/>
      <c r="AQ43" s="142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4"/>
      <c r="BL43" s="142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4"/>
    </row>
    <row r="44" spans="1:84" ht="7.5" customHeight="1" x14ac:dyDescent="0.25">
      <c r="A44" s="14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4"/>
      <c r="V44" s="142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4"/>
      <c r="AQ44" s="142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4"/>
      <c r="BL44" s="142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4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45" t="s">
        <v>42</v>
      </c>
      <c r="B46" s="146"/>
      <c r="C46" s="146"/>
      <c r="D46" s="146"/>
      <c r="E46" s="146"/>
      <c r="F46" s="146"/>
      <c r="G46" s="146"/>
      <c r="H46" s="146"/>
      <c r="I46" s="146"/>
      <c r="J46" s="9"/>
      <c r="K46" s="9"/>
      <c r="L46" s="10"/>
      <c r="M46" s="9"/>
      <c r="N46" s="146" t="s">
        <v>39</v>
      </c>
      <c r="O46" s="146"/>
      <c r="P46" s="146"/>
      <c r="Q46" s="146"/>
      <c r="R46" s="146"/>
      <c r="S46" s="146"/>
      <c r="T46" s="146"/>
      <c r="U46" s="149"/>
      <c r="V46" s="145" t="s">
        <v>42</v>
      </c>
      <c r="W46" s="146"/>
      <c r="X46" s="146"/>
      <c r="Y46" s="146"/>
      <c r="Z46" s="146"/>
      <c r="AA46" s="146"/>
      <c r="AB46" s="146"/>
      <c r="AC46" s="146"/>
      <c r="AD46" s="146"/>
      <c r="AE46" s="9"/>
      <c r="AF46" s="9"/>
      <c r="AG46" s="10"/>
      <c r="AH46" s="9"/>
      <c r="AI46" s="146" t="s">
        <v>41</v>
      </c>
      <c r="AJ46" s="146"/>
      <c r="AK46" s="146"/>
      <c r="AL46" s="146"/>
      <c r="AM46" s="146"/>
      <c r="AN46" s="146"/>
      <c r="AO46" s="146"/>
      <c r="AP46" s="149"/>
      <c r="AQ46" s="145" t="s">
        <v>43</v>
      </c>
      <c r="AR46" s="146"/>
      <c r="AS46" s="146"/>
      <c r="AT46" s="146"/>
      <c r="AU46" s="146"/>
      <c r="AV46" s="146"/>
      <c r="AW46" s="146"/>
      <c r="AX46" s="146"/>
      <c r="AY46" s="146"/>
      <c r="AZ46" s="9"/>
      <c r="BA46" s="9"/>
      <c r="BB46" s="10"/>
      <c r="BC46" s="9"/>
      <c r="BD46" s="146" t="s">
        <v>44</v>
      </c>
      <c r="BE46" s="146"/>
      <c r="BF46" s="146"/>
      <c r="BG46" s="146"/>
      <c r="BH46" s="146"/>
      <c r="BI46" s="146"/>
      <c r="BJ46" s="146"/>
      <c r="BK46" s="149"/>
      <c r="BL46" s="145" t="s">
        <v>43</v>
      </c>
      <c r="BM46" s="146"/>
      <c r="BN46" s="146"/>
      <c r="BO46" s="146"/>
      <c r="BP46" s="146"/>
      <c r="BQ46" s="146"/>
      <c r="BR46" s="146"/>
      <c r="BS46" s="146"/>
      <c r="BT46" s="146"/>
      <c r="BU46" s="9"/>
      <c r="BV46" s="9"/>
      <c r="BW46" s="10"/>
      <c r="BX46" s="9"/>
      <c r="BY46" s="146" t="s">
        <v>44</v>
      </c>
      <c r="BZ46" s="146"/>
      <c r="CA46" s="146"/>
      <c r="CB46" s="146"/>
      <c r="CC46" s="146"/>
      <c r="CD46" s="146"/>
      <c r="CE46" s="146"/>
      <c r="CF46" s="149"/>
    </row>
    <row r="47" spans="1:84" ht="7.5" customHeight="1" x14ac:dyDescent="0.25">
      <c r="A47" s="147"/>
      <c r="B47" s="148"/>
      <c r="C47" s="148"/>
      <c r="D47" s="148"/>
      <c r="E47" s="148"/>
      <c r="F47" s="148"/>
      <c r="G47" s="148"/>
      <c r="H47" s="148"/>
      <c r="I47" s="148"/>
      <c r="J47" s="9"/>
      <c r="K47" s="9"/>
      <c r="L47" s="9"/>
      <c r="M47" s="9"/>
      <c r="N47" s="148"/>
      <c r="O47" s="148"/>
      <c r="P47" s="148"/>
      <c r="Q47" s="148"/>
      <c r="R47" s="148"/>
      <c r="S47" s="148"/>
      <c r="T47" s="148"/>
      <c r="U47" s="150"/>
      <c r="V47" s="147"/>
      <c r="W47" s="148"/>
      <c r="X47" s="148"/>
      <c r="Y47" s="148"/>
      <c r="Z47" s="148"/>
      <c r="AA47" s="148"/>
      <c r="AB47" s="148"/>
      <c r="AC47" s="148"/>
      <c r="AD47" s="148"/>
      <c r="AE47" s="9"/>
      <c r="AF47" s="9"/>
      <c r="AG47" s="9"/>
      <c r="AH47" s="9"/>
      <c r="AI47" s="148"/>
      <c r="AJ47" s="148"/>
      <c r="AK47" s="148"/>
      <c r="AL47" s="148"/>
      <c r="AM47" s="148"/>
      <c r="AN47" s="148"/>
      <c r="AO47" s="148"/>
      <c r="AP47" s="150"/>
      <c r="AQ47" s="147"/>
      <c r="AR47" s="148"/>
      <c r="AS47" s="148"/>
      <c r="AT47" s="148"/>
      <c r="AU47" s="148"/>
      <c r="AV47" s="148"/>
      <c r="AW47" s="148"/>
      <c r="AX47" s="148"/>
      <c r="AY47" s="148"/>
      <c r="AZ47" s="9"/>
      <c r="BA47" s="9"/>
      <c r="BB47" s="9"/>
      <c r="BC47" s="9"/>
      <c r="BD47" s="148"/>
      <c r="BE47" s="148"/>
      <c r="BF47" s="148"/>
      <c r="BG47" s="148"/>
      <c r="BH47" s="148"/>
      <c r="BI47" s="148"/>
      <c r="BJ47" s="148"/>
      <c r="BK47" s="150"/>
      <c r="BL47" s="147"/>
      <c r="BM47" s="148"/>
      <c r="BN47" s="148"/>
      <c r="BO47" s="148"/>
      <c r="BP47" s="148"/>
      <c r="BQ47" s="148"/>
      <c r="BR47" s="148"/>
      <c r="BS47" s="148"/>
      <c r="BT47" s="148"/>
      <c r="BU47" s="9"/>
      <c r="BV47" s="9"/>
      <c r="BW47" s="9"/>
      <c r="BX47" s="9"/>
      <c r="BY47" s="148"/>
      <c r="BZ47" s="148"/>
      <c r="CA47" s="148"/>
      <c r="CB47" s="148"/>
      <c r="CC47" s="148"/>
      <c r="CD47" s="148"/>
      <c r="CE47" s="148"/>
      <c r="CF47" s="150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73">
        <v>3</v>
      </c>
      <c r="I49" s="173"/>
      <c r="J49" s="173"/>
      <c r="K49" s="131" t="s">
        <v>1</v>
      </c>
      <c r="L49" s="173">
        <v>1</v>
      </c>
      <c r="M49" s="173"/>
      <c r="N49" s="173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73">
        <v>2</v>
      </c>
      <c r="AD49" s="173"/>
      <c r="AE49" s="173"/>
      <c r="AF49" s="131" t="s">
        <v>1</v>
      </c>
      <c r="AG49" s="173">
        <v>4</v>
      </c>
      <c r="AH49" s="173"/>
      <c r="AI49" s="173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73"/>
      <c r="AY49" s="173"/>
      <c r="AZ49" s="173"/>
      <c r="BA49" s="131" t="s">
        <v>1</v>
      </c>
      <c r="BB49" s="173"/>
      <c r="BC49" s="173"/>
      <c r="BD49" s="173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73"/>
      <c r="BT49" s="173"/>
      <c r="BU49" s="173"/>
      <c r="BV49" s="131" t="s">
        <v>1</v>
      </c>
      <c r="BW49" s="173"/>
      <c r="BX49" s="173"/>
      <c r="BY49" s="173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74"/>
      <c r="I50" s="174"/>
      <c r="J50" s="174"/>
      <c r="K50" s="132"/>
      <c r="L50" s="174"/>
      <c r="M50" s="174"/>
      <c r="N50" s="174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74"/>
      <c r="AD50" s="174"/>
      <c r="AE50" s="174"/>
      <c r="AF50" s="132"/>
      <c r="AG50" s="174"/>
      <c r="AH50" s="174"/>
      <c r="AI50" s="174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74"/>
      <c r="AY50" s="174"/>
      <c r="AZ50" s="174"/>
      <c r="BA50" s="132"/>
      <c r="BB50" s="174"/>
      <c r="BC50" s="174"/>
      <c r="BD50" s="174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74"/>
      <c r="BT50" s="174"/>
      <c r="BU50" s="174"/>
      <c r="BV50" s="132"/>
      <c r="BW50" s="174"/>
      <c r="BX50" s="174"/>
      <c r="BY50" s="174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182" customFormat="1" ht="7.5" customHeight="1" x14ac:dyDescent="0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1"/>
      <c r="V52" s="179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1"/>
      <c r="AQ52" s="179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1"/>
      <c r="BL52" s="179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1"/>
    </row>
    <row r="53" spans="1:84" s="182" customFormat="1" ht="7.5" customHeight="1" x14ac:dyDescent="0.25">
      <c r="A53" s="183">
        <f>Results!B9</f>
        <v>0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>
        <f>Results!B5</f>
        <v>0</v>
      </c>
      <c r="M53" s="184"/>
      <c r="N53" s="184"/>
      <c r="O53" s="184"/>
      <c r="P53" s="184"/>
      <c r="Q53" s="184"/>
      <c r="R53" s="184"/>
      <c r="S53" s="184"/>
      <c r="T53" s="184"/>
      <c r="U53" s="185"/>
      <c r="V53" s="183">
        <f>Results!B7</f>
        <v>0</v>
      </c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>
        <f>Results!B11</f>
        <v>0</v>
      </c>
      <c r="AH53" s="184"/>
      <c r="AI53" s="184"/>
      <c r="AJ53" s="184"/>
      <c r="AK53" s="184"/>
      <c r="AL53" s="184"/>
      <c r="AM53" s="184"/>
      <c r="AN53" s="184"/>
      <c r="AO53" s="184"/>
      <c r="AP53" s="185"/>
      <c r="AQ53" s="183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5"/>
      <c r="BL53" s="183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5"/>
    </row>
    <row r="54" spans="1:84" s="182" customFormat="1" ht="7.5" customHeight="1" x14ac:dyDescent="0.25">
      <c r="A54" s="186"/>
      <c r="B54" s="187"/>
      <c r="C54" s="187"/>
      <c r="D54" s="187"/>
      <c r="E54" s="187"/>
      <c r="F54" s="187"/>
      <c r="G54" s="187"/>
      <c r="H54" s="187"/>
      <c r="I54" s="187"/>
      <c r="J54" s="187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5"/>
      <c r="V54" s="186"/>
      <c r="W54" s="187"/>
      <c r="X54" s="187"/>
      <c r="Y54" s="187"/>
      <c r="Z54" s="187"/>
      <c r="AA54" s="187"/>
      <c r="AB54" s="187"/>
      <c r="AC54" s="187"/>
      <c r="AD54" s="187"/>
      <c r="AE54" s="187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5"/>
      <c r="AQ54" s="186"/>
      <c r="AR54" s="187"/>
      <c r="AS54" s="187"/>
      <c r="AT54" s="187"/>
      <c r="AU54" s="187"/>
      <c r="AV54" s="187"/>
      <c r="AW54" s="187"/>
      <c r="AX54" s="187"/>
      <c r="AY54" s="187"/>
      <c r="AZ54" s="187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5"/>
      <c r="BL54" s="186"/>
      <c r="BM54" s="187"/>
      <c r="BN54" s="187"/>
      <c r="BO54" s="187"/>
      <c r="BP54" s="187"/>
      <c r="BQ54" s="187"/>
      <c r="BR54" s="187"/>
      <c r="BS54" s="187"/>
      <c r="BT54" s="187"/>
      <c r="BU54" s="187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5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33" t="s">
        <v>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7">
        <v>1</v>
      </c>
      <c r="L56" s="137"/>
      <c r="M56" s="138"/>
      <c r="N56" s="138"/>
      <c r="O56" s="138"/>
      <c r="P56" s="138"/>
      <c r="Q56" s="138"/>
      <c r="R56" s="138"/>
      <c r="S56" s="138"/>
      <c r="T56" s="138"/>
      <c r="U56" s="139"/>
      <c r="V56" s="133" t="s">
        <v>5</v>
      </c>
      <c r="W56" s="134"/>
      <c r="X56" s="134"/>
      <c r="Y56" s="134"/>
      <c r="Z56" s="134"/>
      <c r="AA56" s="134"/>
      <c r="AB56" s="134"/>
      <c r="AC56" s="134"/>
      <c r="AD56" s="134"/>
      <c r="AE56" s="134"/>
      <c r="AF56" s="137">
        <v>1</v>
      </c>
      <c r="AG56" s="137"/>
      <c r="AH56" s="138"/>
      <c r="AI56" s="138"/>
      <c r="AJ56" s="138"/>
      <c r="AK56" s="138"/>
      <c r="AL56" s="138"/>
      <c r="AM56" s="138"/>
      <c r="AN56" s="138"/>
      <c r="AO56" s="138"/>
      <c r="AP56" s="139"/>
      <c r="AQ56" s="133" t="s">
        <v>5</v>
      </c>
      <c r="AR56" s="134"/>
      <c r="AS56" s="134"/>
      <c r="AT56" s="134"/>
      <c r="AU56" s="134"/>
      <c r="AV56" s="134"/>
      <c r="AW56" s="134"/>
      <c r="AX56" s="134"/>
      <c r="AY56" s="134"/>
      <c r="AZ56" s="134"/>
      <c r="BA56" s="137">
        <v>1</v>
      </c>
      <c r="BB56" s="137"/>
      <c r="BC56" s="138"/>
      <c r="BD56" s="138"/>
      <c r="BE56" s="138"/>
      <c r="BF56" s="138"/>
      <c r="BG56" s="138"/>
      <c r="BH56" s="138"/>
      <c r="BI56" s="138"/>
      <c r="BJ56" s="138"/>
      <c r="BK56" s="139"/>
      <c r="BL56" s="133" t="s">
        <v>5</v>
      </c>
      <c r="BM56" s="134"/>
      <c r="BN56" s="134"/>
      <c r="BO56" s="134"/>
      <c r="BP56" s="134"/>
      <c r="BQ56" s="134"/>
      <c r="BR56" s="134"/>
      <c r="BS56" s="134"/>
      <c r="BT56" s="134"/>
      <c r="BU56" s="134"/>
      <c r="BV56" s="137">
        <v>1</v>
      </c>
      <c r="BW56" s="137"/>
      <c r="BX56" s="138"/>
      <c r="BY56" s="138"/>
      <c r="BZ56" s="138"/>
      <c r="CA56" s="138"/>
      <c r="CB56" s="138"/>
      <c r="CC56" s="138"/>
      <c r="CD56" s="138"/>
      <c r="CE56" s="138"/>
      <c r="CF56" s="139"/>
    </row>
    <row r="57" spans="1:84" ht="7.5" customHeight="1" x14ac:dyDescent="0.25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7"/>
      <c r="L57" s="137"/>
      <c r="M57" s="138"/>
      <c r="N57" s="138"/>
      <c r="O57" s="138"/>
      <c r="P57" s="138"/>
      <c r="Q57" s="138"/>
      <c r="R57" s="138"/>
      <c r="S57" s="138"/>
      <c r="T57" s="138"/>
      <c r="U57" s="139"/>
      <c r="V57" s="133"/>
      <c r="W57" s="134"/>
      <c r="X57" s="134"/>
      <c r="Y57" s="134"/>
      <c r="Z57" s="134"/>
      <c r="AA57" s="134"/>
      <c r="AB57" s="134"/>
      <c r="AC57" s="134"/>
      <c r="AD57" s="134"/>
      <c r="AE57" s="134"/>
      <c r="AF57" s="137"/>
      <c r="AG57" s="137"/>
      <c r="AH57" s="138"/>
      <c r="AI57" s="138"/>
      <c r="AJ57" s="138"/>
      <c r="AK57" s="138"/>
      <c r="AL57" s="138"/>
      <c r="AM57" s="138"/>
      <c r="AN57" s="138"/>
      <c r="AO57" s="138"/>
      <c r="AP57" s="139"/>
      <c r="AQ57" s="133"/>
      <c r="AR57" s="134"/>
      <c r="AS57" s="134"/>
      <c r="AT57" s="134"/>
      <c r="AU57" s="134"/>
      <c r="AV57" s="134"/>
      <c r="AW57" s="134"/>
      <c r="AX57" s="134"/>
      <c r="AY57" s="134"/>
      <c r="AZ57" s="134"/>
      <c r="BA57" s="137"/>
      <c r="BB57" s="137"/>
      <c r="BC57" s="138"/>
      <c r="BD57" s="138"/>
      <c r="BE57" s="138"/>
      <c r="BF57" s="138"/>
      <c r="BG57" s="138"/>
      <c r="BH57" s="138"/>
      <c r="BI57" s="138"/>
      <c r="BJ57" s="138"/>
      <c r="BK57" s="139"/>
      <c r="BL57" s="133"/>
      <c r="BM57" s="134"/>
      <c r="BN57" s="134"/>
      <c r="BO57" s="134"/>
      <c r="BP57" s="134"/>
      <c r="BQ57" s="134"/>
      <c r="BR57" s="134"/>
      <c r="BS57" s="134"/>
      <c r="BT57" s="134"/>
      <c r="BU57" s="134"/>
      <c r="BV57" s="137"/>
      <c r="BW57" s="137"/>
      <c r="BX57" s="138"/>
      <c r="BY57" s="138"/>
      <c r="BZ57" s="138"/>
      <c r="CA57" s="138"/>
      <c r="CB57" s="138"/>
      <c r="CC57" s="138"/>
      <c r="CD57" s="138"/>
      <c r="CE57" s="138"/>
      <c r="CF57" s="139"/>
    </row>
    <row r="58" spans="1:84" ht="7.5" customHeight="1" x14ac:dyDescent="0.25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7"/>
      <c r="L58" s="137"/>
      <c r="M58" s="140"/>
      <c r="N58" s="140"/>
      <c r="O58" s="140"/>
      <c r="P58" s="140"/>
      <c r="Q58" s="140"/>
      <c r="R58" s="140"/>
      <c r="S58" s="140"/>
      <c r="T58" s="140"/>
      <c r="U58" s="141"/>
      <c r="V58" s="135"/>
      <c r="W58" s="136"/>
      <c r="X58" s="136"/>
      <c r="Y58" s="136"/>
      <c r="Z58" s="136"/>
      <c r="AA58" s="136"/>
      <c r="AB58" s="136"/>
      <c r="AC58" s="136"/>
      <c r="AD58" s="136"/>
      <c r="AE58" s="136"/>
      <c r="AF58" s="137"/>
      <c r="AG58" s="137"/>
      <c r="AH58" s="140"/>
      <c r="AI58" s="140"/>
      <c r="AJ58" s="140"/>
      <c r="AK58" s="140"/>
      <c r="AL58" s="140"/>
      <c r="AM58" s="140"/>
      <c r="AN58" s="140"/>
      <c r="AO58" s="140"/>
      <c r="AP58" s="141"/>
      <c r="AQ58" s="135"/>
      <c r="AR58" s="136"/>
      <c r="AS58" s="136"/>
      <c r="AT58" s="136"/>
      <c r="AU58" s="136"/>
      <c r="AV58" s="136"/>
      <c r="AW58" s="136"/>
      <c r="AX58" s="136"/>
      <c r="AY58" s="136"/>
      <c r="AZ58" s="136"/>
      <c r="BA58" s="137"/>
      <c r="BB58" s="137"/>
      <c r="BC58" s="140"/>
      <c r="BD58" s="140"/>
      <c r="BE58" s="140"/>
      <c r="BF58" s="140"/>
      <c r="BG58" s="140"/>
      <c r="BH58" s="140"/>
      <c r="BI58" s="140"/>
      <c r="BJ58" s="140"/>
      <c r="BK58" s="141"/>
      <c r="BL58" s="135"/>
      <c r="BM58" s="136"/>
      <c r="BN58" s="136"/>
      <c r="BO58" s="136"/>
      <c r="BP58" s="136"/>
      <c r="BQ58" s="136"/>
      <c r="BR58" s="136"/>
      <c r="BS58" s="136"/>
      <c r="BT58" s="136"/>
      <c r="BU58" s="136"/>
      <c r="BV58" s="137"/>
      <c r="BW58" s="137"/>
      <c r="BX58" s="140"/>
      <c r="BY58" s="140"/>
      <c r="BZ58" s="140"/>
      <c r="CA58" s="140"/>
      <c r="CB58" s="140"/>
      <c r="CC58" s="140"/>
      <c r="CD58" s="140"/>
      <c r="CE58" s="140"/>
      <c r="CF58" s="141"/>
    </row>
    <row r="59" spans="1:84" s="2" customFormat="1" ht="7.5" customHeight="1" x14ac:dyDescent="0.25">
      <c r="A59" s="151"/>
      <c r="B59" s="137"/>
      <c r="C59" s="137"/>
      <c r="D59" s="137"/>
      <c r="E59" s="137"/>
      <c r="F59" s="137"/>
      <c r="G59" s="137"/>
      <c r="H59" s="137"/>
      <c r="I59" s="137"/>
      <c r="J59" s="137"/>
      <c r="K59" s="137">
        <v>2</v>
      </c>
      <c r="L59" s="137"/>
      <c r="M59" s="134" t="s">
        <v>5</v>
      </c>
      <c r="N59" s="134"/>
      <c r="O59" s="134"/>
      <c r="P59" s="134"/>
      <c r="Q59" s="134"/>
      <c r="R59" s="134"/>
      <c r="S59" s="134"/>
      <c r="T59" s="134"/>
      <c r="U59" s="154"/>
      <c r="V59" s="151"/>
      <c r="W59" s="137"/>
      <c r="X59" s="137"/>
      <c r="Y59" s="137"/>
      <c r="Z59" s="137"/>
      <c r="AA59" s="137"/>
      <c r="AB59" s="137"/>
      <c r="AC59" s="137"/>
      <c r="AD59" s="137"/>
      <c r="AE59" s="137"/>
      <c r="AF59" s="137">
        <v>2</v>
      </c>
      <c r="AG59" s="137"/>
      <c r="AH59" s="134" t="s">
        <v>5</v>
      </c>
      <c r="AI59" s="134"/>
      <c r="AJ59" s="134"/>
      <c r="AK59" s="134"/>
      <c r="AL59" s="134"/>
      <c r="AM59" s="134"/>
      <c r="AN59" s="134"/>
      <c r="AO59" s="134"/>
      <c r="AP59" s="154"/>
      <c r="AQ59" s="151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>
        <v>2</v>
      </c>
      <c r="BB59" s="137"/>
      <c r="BC59" s="134" t="s">
        <v>5</v>
      </c>
      <c r="BD59" s="134"/>
      <c r="BE59" s="134"/>
      <c r="BF59" s="134"/>
      <c r="BG59" s="134"/>
      <c r="BH59" s="134"/>
      <c r="BI59" s="134"/>
      <c r="BJ59" s="134"/>
      <c r="BK59" s="154"/>
      <c r="BL59" s="151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>
        <v>2</v>
      </c>
      <c r="BW59" s="137"/>
      <c r="BX59" s="134" t="s">
        <v>5</v>
      </c>
      <c r="BY59" s="134"/>
      <c r="BZ59" s="134"/>
      <c r="CA59" s="134"/>
      <c r="CB59" s="134"/>
      <c r="CC59" s="134"/>
      <c r="CD59" s="134"/>
      <c r="CE59" s="134"/>
      <c r="CF59" s="154"/>
    </row>
    <row r="60" spans="1:84" s="1" customFormat="1" ht="7.5" customHeight="1" x14ac:dyDescent="0.4">
      <c r="A60" s="151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4"/>
      <c r="N60" s="134"/>
      <c r="O60" s="134"/>
      <c r="P60" s="134"/>
      <c r="Q60" s="134"/>
      <c r="R60" s="134"/>
      <c r="S60" s="134"/>
      <c r="T60" s="134"/>
      <c r="U60" s="154"/>
      <c r="V60" s="151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4"/>
      <c r="AI60" s="134"/>
      <c r="AJ60" s="134"/>
      <c r="AK60" s="134"/>
      <c r="AL60" s="134"/>
      <c r="AM60" s="134"/>
      <c r="AN60" s="134"/>
      <c r="AO60" s="134"/>
      <c r="AP60" s="154"/>
      <c r="AQ60" s="151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4"/>
      <c r="BD60" s="134"/>
      <c r="BE60" s="134"/>
      <c r="BF60" s="134"/>
      <c r="BG60" s="134"/>
      <c r="BH60" s="134"/>
      <c r="BI60" s="134"/>
      <c r="BJ60" s="134"/>
      <c r="BK60" s="154"/>
      <c r="BL60" s="151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4"/>
      <c r="BY60" s="134"/>
      <c r="BZ60" s="134"/>
      <c r="CA60" s="134"/>
      <c r="CB60" s="134"/>
      <c r="CC60" s="134"/>
      <c r="CD60" s="134"/>
      <c r="CE60" s="134"/>
      <c r="CF60" s="154"/>
    </row>
    <row r="61" spans="1:84" ht="7.5" customHeight="1" x14ac:dyDescent="0.25">
      <c r="A61" s="152"/>
      <c r="B61" s="153"/>
      <c r="C61" s="153"/>
      <c r="D61" s="153"/>
      <c r="E61" s="153"/>
      <c r="F61" s="153"/>
      <c r="G61" s="153"/>
      <c r="H61" s="153"/>
      <c r="I61" s="153"/>
      <c r="J61" s="153"/>
      <c r="K61" s="137"/>
      <c r="L61" s="137"/>
      <c r="M61" s="136"/>
      <c r="N61" s="136"/>
      <c r="O61" s="136"/>
      <c r="P61" s="136"/>
      <c r="Q61" s="136"/>
      <c r="R61" s="136"/>
      <c r="S61" s="136"/>
      <c r="T61" s="136"/>
      <c r="U61" s="155"/>
      <c r="V61" s="152"/>
      <c r="W61" s="153"/>
      <c r="X61" s="153"/>
      <c r="Y61" s="153"/>
      <c r="Z61" s="153"/>
      <c r="AA61" s="153"/>
      <c r="AB61" s="153"/>
      <c r="AC61" s="153"/>
      <c r="AD61" s="153"/>
      <c r="AE61" s="153"/>
      <c r="AF61" s="137"/>
      <c r="AG61" s="137"/>
      <c r="AH61" s="136"/>
      <c r="AI61" s="136"/>
      <c r="AJ61" s="136"/>
      <c r="AK61" s="136"/>
      <c r="AL61" s="136"/>
      <c r="AM61" s="136"/>
      <c r="AN61" s="136"/>
      <c r="AO61" s="136"/>
      <c r="AP61" s="155"/>
      <c r="AQ61" s="152"/>
      <c r="AR61" s="153"/>
      <c r="AS61" s="153"/>
      <c r="AT61" s="153"/>
      <c r="AU61" s="153"/>
      <c r="AV61" s="153"/>
      <c r="AW61" s="153"/>
      <c r="AX61" s="153"/>
      <c r="AY61" s="153"/>
      <c r="AZ61" s="153"/>
      <c r="BA61" s="137"/>
      <c r="BB61" s="137"/>
      <c r="BC61" s="136"/>
      <c r="BD61" s="136"/>
      <c r="BE61" s="136"/>
      <c r="BF61" s="136"/>
      <c r="BG61" s="136"/>
      <c r="BH61" s="136"/>
      <c r="BI61" s="136"/>
      <c r="BJ61" s="136"/>
      <c r="BK61" s="155"/>
      <c r="BL61" s="152"/>
      <c r="BM61" s="153"/>
      <c r="BN61" s="153"/>
      <c r="BO61" s="153"/>
      <c r="BP61" s="153"/>
      <c r="BQ61" s="153"/>
      <c r="BR61" s="153"/>
      <c r="BS61" s="153"/>
      <c r="BT61" s="153"/>
      <c r="BU61" s="153"/>
      <c r="BV61" s="137"/>
      <c r="BW61" s="137"/>
      <c r="BX61" s="136"/>
      <c r="BY61" s="136"/>
      <c r="BZ61" s="136"/>
      <c r="CA61" s="136"/>
      <c r="CB61" s="136"/>
      <c r="CC61" s="136"/>
      <c r="CD61" s="136"/>
      <c r="CE61" s="136"/>
      <c r="CF61" s="155"/>
    </row>
    <row r="62" spans="1:84" ht="7.5" customHeight="1" x14ac:dyDescent="0.25">
      <c r="A62" s="133" t="s">
        <v>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7">
        <v>3</v>
      </c>
      <c r="L62" s="137"/>
      <c r="M62" s="137"/>
      <c r="N62" s="137"/>
      <c r="O62" s="137"/>
      <c r="P62" s="137"/>
      <c r="Q62" s="137"/>
      <c r="R62" s="137"/>
      <c r="S62" s="137"/>
      <c r="T62" s="137"/>
      <c r="U62" s="156"/>
      <c r="V62" s="133" t="s">
        <v>5</v>
      </c>
      <c r="W62" s="134"/>
      <c r="X62" s="134"/>
      <c r="Y62" s="134"/>
      <c r="Z62" s="134"/>
      <c r="AA62" s="134"/>
      <c r="AB62" s="134"/>
      <c r="AC62" s="134"/>
      <c r="AD62" s="134"/>
      <c r="AE62" s="134"/>
      <c r="AF62" s="137">
        <v>3</v>
      </c>
      <c r="AG62" s="137"/>
      <c r="AH62" s="137"/>
      <c r="AI62" s="137"/>
      <c r="AJ62" s="137"/>
      <c r="AK62" s="137"/>
      <c r="AL62" s="137"/>
      <c r="AM62" s="137"/>
      <c r="AN62" s="137"/>
      <c r="AO62" s="137"/>
      <c r="AP62" s="156"/>
      <c r="AQ62" s="133" t="s">
        <v>5</v>
      </c>
      <c r="AR62" s="134"/>
      <c r="AS62" s="134"/>
      <c r="AT62" s="134"/>
      <c r="AU62" s="134"/>
      <c r="AV62" s="134"/>
      <c r="AW62" s="134"/>
      <c r="AX62" s="134"/>
      <c r="AY62" s="134"/>
      <c r="AZ62" s="134"/>
      <c r="BA62" s="137">
        <v>3</v>
      </c>
      <c r="BB62" s="137"/>
      <c r="BC62" s="137"/>
      <c r="BD62" s="137"/>
      <c r="BE62" s="137"/>
      <c r="BF62" s="137"/>
      <c r="BG62" s="137"/>
      <c r="BH62" s="137"/>
      <c r="BI62" s="137"/>
      <c r="BJ62" s="137"/>
      <c r="BK62" s="156"/>
      <c r="BL62" s="133" t="s">
        <v>5</v>
      </c>
      <c r="BM62" s="134"/>
      <c r="BN62" s="134"/>
      <c r="BO62" s="134"/>
      <c r="BP62" s="134"/>
      <c r="BQ62" s="134"/>
      <c r="BR62" s="134"/>
      <c r="BS62" s="134"/>
      <c r="BT62" s="134"/>
      <c r="BU62" s="134"/>
      <c r="BV62" s="137">
        <v>3</v>
      </c>
      <c r="BW62" s="137"/>
      <c r="BX62" s="137"/>
      <c r="BY62" s="137"/>
      <c r="BZ62" s="137"/>
      <c r="CA62" s="137"/>
      <c r="CB62" s="137"/>
      <c r="CC62" s="137"/>
      <c r="CD62" s="137"/>
      <c r="CE62" s="137"/>
      <c r="CF62" s="156"/>
    </row>
    <row r="63" spans="1:84" ht="7.5" customHeight="1" x14ac:dyDescent="0.25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56"/>
      <c r="V63" s="133"/>
      <c r="W63" s="134"/>
      <c r="X63" s="134"/>
      <c r="Y63" s="134"/>
      <c r="Z63" s="134"/>
      <c r="AA63" s="134"/>
      <c r="AB63" s="134"/>
      <c r="AC63" s="134"/>
      <c r="AD63" s="134"/>
      <c r="AE63" s="134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56"/>
      <c r="AQ63" s="133"/>
      <c r="AR63" s="134"/>
      <c r="AS63" s="134"/>
      <c r="AT63" s="134"/>
      <c r="AU63" s="134"/>
      <c r="AV63" s="134"/>
      <c r="AW63" s="134"/>
      <c r="AX63" s="134"/>
      <c r="AY63" s="134"/>
      <c r="AZ63" s="134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56"/>
      <c r="BL63" s="133"/>
      <c r="BM63" s="134"/>
      <c r="BN63" s="134"/>
      <c r="BO63" s="134"/>
      <c r="BP63" s="134"/>
      <c r="BQ63" s="134"/>
      <c r="BR63" s="134"/>
      <c r="BS63" s="134"/>
      <c r="BT63" s="134"/>
      <c r="BU63" s="134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56"/>
    </row>
    <row r="64" spans="1:84" ht="7.5" customHeight="1" x14ac:dyDescent="0.25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7"/>
      <c r="L64" s="137"/>
      <c r="M64" s="153"/>
      <c r="N64" s="153"/>
      <c r="O64" s="153"/>
      <c r="P64" s="153"/>
      <c r="Q64" s="153"/>
      <c r="R64" s="153"/>
      <c r="S64" s="153"/>
      <c r="T64" s="153"/>
      <c r="U64" s="157"/>
      <c r="V64" s="135"/>
      <c r="W64" s="136"/>
      <c r="X64" s="136"/>
      <c r="Y64" s="136"/>
      <c r="Z64" s="136"/>
      <c r="AA64" s="136"/>
      <c r="AB64" s="136"/>
      <c r="AC64" s="136"/>
      <c r="AD64" s="136"/>
      <c r="AE64" s="136"/>
      <c r="AF64" s="137"/>
      <c r="AG64" s="137"/>
      <c r="AH64" s="153"/>
      <c r="AI64" s="153"/>
      <c r="AJ64" s="153"/>
      <c r="AK64" s="153"/>
      <c r="AL64" s="153"/>
      <c r="AM64" s="153"/>
      <c r="AN64" s="153"/>
      <c r="AO64" s="153"/>
      <c r="AP64" s="157"/>
      <c r="AQ64" s="135"/>
      <c r="AR64" s="136"/>
      <c r="AS64" s="136"/>
      <c r="AT64" s="136"/>
      <c r="AU64" s="136"/>
      <c r="AV64" s="136"/>
      <c r="AW64" s="136"/>
      <c r="AX64" s="136"/>
      <c r="AY64" s="136"/>
      <c r="AZ64" s="136"/>
      <c r="BA64" s="137"/>
      <c r="BB64" s="137"/>
      <c r="BC64" s="153"/>
      <c r="BD64" s="153"/>
      <c r="BE64" s="153"/>
      <c r="BF64" s="153"/>
      <c r="BG64" s="153"/>
      <c r="BH64" s="153"/>
      <c r="BI64" s="153"/>
      <c r="BJ64" s="153"/>
      <c r="BK64" s="157"/>
      <c r="BL64" s="135"/>
      <c r="BM64" s="136"/>
      <c r="BN64" s="136"/>
      <c r="BO64" s="136"/>
      <c r="BP64" s="136"/>
      <c r="BQ64" s="136"/>
      <c r="BR64" s="136"/>
      <c r="BS64" s="136"/>
      <c r="BT64" s="136"/>
      <c r="BU64" s="136"/>
      <c r="BV64" s="137"/>
      <c r="BW64" s="137"/>
      <c r="BX64" s="153"/>
      <c r="BY64" s="153"/>
      <c r="BZ64" s="153"/>
      <c r="CA64" s="153"/>
      <c r="CB64" s="153"/>
      <c r="CC64" s="153"/>
      <c r="CD64" s="153"/>
      <c r="CE64" s="153"/>
      <c r="CF64" s="157"/>
    </row>
    <row r="65" spans="1:84" ht="7.5" customHeight="1" x14ac:dyDescent="0.25">
      <c r="A65" s="151"/>
      <c r="B65" s="137"/>
      <c r="C65" s="137"/>
      <c r="D65" s="137"/>
      <c r="E65" s="137"/>
      <c r="F65" s="137"/>
      <c r="G65" s="137"/>
      <c r="H65" s="137"/>
      <c r="I65" s="137"/>
      <c r="J65" s="137"/>
      <c r="K65" s="137">
        <v>4</v>
      </c>
      <c r="L65" s="137"/>
      <c r="M65" s="134" t="s">
        <v>5</v>
      </c>
      <c r="N65" s="134"/>
      <c r="O65" s="134"/>
      <c r="P65" s="134"/>
      <c r="Q65" s="134"/>
      <c r="R65" s="134"/>
      <c r="S65" s="134"/>
      <c r="T65" s="134"/>
      <c r="U65" s="154"/>
      <c r="V65" s="151"/>
      <c r="W65" s="137"/>
      <c r="X65" s="137"/>
      <c r="Y65" s="137"/>
      <c r="Z65" s="137"/>
      <c r="AA65" s="137"/>
      <c r="AB65" s="137"/>
      <c r="AC65" s="137"/>
      <c r="AD65" s="137"/>
      <c r="AE65" s="137"/>
      <c r="AF65" s="137">
        <v>4</v>
      </c>
      <c r="AG65" s="137"/>
      <c r="AH65" s="134" t="s">
        <v>5</v>
      </c>
      <c r="AI65" s="134"/>
      <c r="AJ65" s="134"/>
      <c r="AK65" s="134"/>
      <c r="AL65" s="134"/>
      <c r="AM65" s="134"/>
      <c r="AN65" s="134"/>
      <c r="AO65" s="134"/>
      <c r="AP65" s="154"/>
      <c r="AQ65" s="151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>
        <v>4</v>
      </c>
      <c r="BB65" s="137"/>
      <c r="BC65" s="134" t="s">
        <v>5</v>
      </c>
      <c r="BD65" s="134"/>
      <c r="BE65" s="134"/>
      <c r="BF65" s="134"/>
      <c r="BG65" s="134"/>
      <c r="BH65" s="134"/>
      <c r="BI65" s="134"/>
      <c r="BJ65" s="134"/>
      <c r="BK65" s="154"/>
      <c r="BL65" s="151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>
        <v>4</v>
      </c>
      <c r="BW65" s="137"/>
      <c r="BX65" s="134" t="s">
        <v>5</v>
      </c>
      <c r="BY65" s="134"/>
      <c r="BZ65" s="134"/>
      <c r="CA65" s="134"/>
      <c r="CB65" s="134"/>
      <c r="CC65" s="134"/>
      <c r="CD65" s="134"/>
      <c r="CE65" s="134"/>
      <c r="CF65" s="154"/>
    </row>
    <row r="66" spans="1:84" ht="7.5" customHeight="1" x14ac:dyDescent="0.25">
      <c r="A66" s="151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4"/>
      <c r="N66" s="134"/>
      <c r="O66" s="134"/>
      <c r="P66" s="134"/>
      <c r="Q66" s="134"/>
      <c r="R66" s="134"/>
      <c r="S66" s="134"/>
      <c r="T66" s="134"/>
      <c r="U66" s="154"/>
      <c r="V66" s="151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4"/>
      <c r="AI66" s="134"/>
      <c r="AJ66" s="134"/>
      <c r="AK66" s="134"/>
      <c r="AL66" s="134"/>
      <c r="AM66" s="134"/>
      <c r="AN66" s="134"/>
      <c r="AO66" s="134"/>
      <c r="AP66" s="154"/>
      <c r="AQ66" s="151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4"/>
      <c r="BD66" s="134"/>
      <c r="BE66" s="134"/>
      <c r="BF66" s="134"/>
      <c r="BG66" s="134"/>
      <c r="BH66" s="134"/>
      <c r="BI66" s="134"/>
      <c r="BJ66" s="134"/>
      <c r="BK66" s="154"/>
      <c r="BL66" s="151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4"/>
      <c r="BY66" s="134"/>
      <c r="BZ66" s="134"/>
      <c r="CA66" s="134"/>
      <c r="CB66" s="134"/>
      <c r="CC66" s="134"/>
      <c r="CD66" s="134"/>
      <c r="CE66" s="134"/>
      <c r="CF66" s="154"/>
    </row>
    <row r="67" spans="1:84" ht="7.5" customHeight="1" x14ac:dyDescent="0.25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37"/>
      <c r="L67" s="137"/>
      <c r="M67" s="136"/>
      <c r="N67" s="136"/>
      <c r="O67" s="136"/>
      <c r="P67" s="136"/>
      <c r="Q67" s="136"/>
      <c r="R67" s="136"/>
      <c r="S67" s="136"/>
      <c r="T67" s="136"/>
      <c r="U67" s="155"/>
      <c r="V67" s="152"/>
      <c r="W67" s="153"/>
      <c r="X67" s="153"/>
      <c r="Y67" s="153"/>
      <c r="Z67" s="153"/>
      <c r="AA67" s="153"/>
      <c r="AB67" s="153"/>
      <c r="AC67" s="153"/>
      <c r="AD67" s="153"/>
      <c r="AE67" s="153"/>
      <c r="AF67" s="137"/>
      <c r="AG67" s="137"/>
      <c r="AH67" s="136"/>
      <c r="AI67" s="136"/>
      <c r="AJ67" s="136"/>
      <c r="AK67" s="136"/>
      <c r="AL67" s="136"/>
      <c r="AM67" s="136"/>
      <c r="AN67" s="136"/>
      <c r="AO67" s="136"/>
      <c r="AP67" s="155"/>
      <c r="AQ67" s="152"/>
      <c r="AR67" s="153"/>
      <c r="AS67" s="153"/>
      <c r="AT67" s="153"/>
      <c r="AU67" s="153"/>
      <c r="AV67" s="153"/>
      <c r="AW67" s="153"/>
      <c r="AX67" s="153"/>
      <c r="AY67" s="153"/>
      <c r="AZ67" s="153"/>
      <c r="BA67" s="137"/>
      <c r="BB67" s="137"/>
      <c r="BC67" s="136"/>
      <c r="BD67" s="136"/>
      <c r="BE67" s="136"/>
      <c r="BF67" s="136"/>
      <c r="BG67" s="136"/>
      <c r="BH67" s="136"/>
      <c r="BI67" s="136"/>
      <c r="BJ67" s="136"/>
      <c r="BK67" s="155"/>
      <c r="BL67" s="152"/>
      <c r="BM67" s="153"/>
      <c r="BN67" s="153"/>
      <c r="BO67" s="153"/>
      <c r="BP67" s="153"/>
      <c r="BQ67" s="153"/>
      <c r="BR67" s="153"/>
      <c r="BS67" s="153"/>
      <c r="BT67" s="153"/>
      <c r="BU67" s="153"/>
      <c r="BV67" s="137"/>
      <c r="BW67" s="137"/>
      <c r="BX67" s="136"/>
      <c r="BY67" s="136"/>
      <c r="BZ67" s="136"/>
      <c r="CA67" s="136"/>
      <c r="CB67" s="136"/>
      <c r="CC67" s="136"/>
      <c r="CD67" s="136"/>
      <c r="CE67" s="136"/>
      <c r="CF67" s="155"/>
    </row>
    <row r="68" spans="1:84" ht="7.5" customHeight="1" x14ac:dyDescent="0.25">
      <c r="A68" s="133" t="s">
        <v>5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7">
        <v>5</v>
      </c>
      <c r="L68" s="137"/>
      <c r="M68" s="137"/>
      <c r="N68" s="137"/>
      <c r="O68" s="137"/>
      <c r="P68" s="137"/>
      <c r="Q68" s="137"/>
      <c r="R68" s="137"/>
      <c r="S68" s="137"/>
      <c r="T68" s="137"/>
      <c r="U68" s="156"/>
      <c r="V68" s="133" t="s">
        <v>5</v>
      </c>
      <c r="W68" s="134"/>
      <c r="X68" s="134"/>
      <c r="Y68" s="134"/>
      <c r="Z68" s="134"/>
      <c r="AA68" s="134"/>
      <c r="AB68" s="134"/>
      <c r="AC68" s="134"/>
      <c r="AD68" s="134"/>
      <c r="AE68" s="134"/>
      <c r="AF68" s="137">
        <v>5</v>
      </c>
      <c r="AG68" s="137"/>
      <c r="AH68" s="137"/>
      <c r="AI68" s="137"/>
      <c r="AJ68" s="137"/>
      <c r="AK68" s="137"/>
      <c r="AL68" s="137"/>
      <c r="AM68" s="137"/>
      <c r="AN68" s="137"/>
      <c r="AO68" s="137"/>
      <c r="AP68" s="156"/>
      <c r="AQ68" s="133" t="s">
        <v>5</v>
      </c>
      <c r="AR68" s="134"/>
      <c r="AS68" s="134"/>
      <c r="AT68" s="134"/>
      <c r="AU68" s="134"/>
      <c r="AV68" s="134"/>
      <c r="AW68" s="134"/>
      <c r="AX68" s="134"/>
      <c r="AY68" s="134"/>
      <c r="AZ68" s="134"/>
      <c r="BA68" s="137">
        <v>5</v>
      </c>
      <c r="BB68" s="137"/>
      <c r="BC68" s="137"/>
      <c r="BD68" s="137"/>
      <c r="BE68" s="137"/>
      <c r="BF68" s="137"/>
      <c r="BG68" s="137"/>
      <c r="BH68" s="137"/>
      <c r="BI68" s="137"/>
      <c r="BJ68" s="137"/>
      <c r="BK68" s="156"/>
      <c r="BL68" s="133" t="s">
        <v>5</v>
      </c>
      <c r="BM68" s="134"/>
      <c r="BN68" s="134"/>
      <c r="BO68" s="134"/>
      <c r="BP68" s="134"/>
      <c r="BQ68" s="134"/>
      <c r="BR68" s="134"/>
      <c r="BS68" s="134"/>
      <c r="BT68" s="134"/>
      <c r="BU68" s="134"/>
      <c r="BV68" s="137">
        <v>5</v>
      </c>
      <c r="BW68" s="137"/>
      <c r="BX68" s="137"/>
      <c r="BY68" s="137"/>
      <c r="BZ68" s="137"/>
      <c r="CA68" s="137"/>
      <c r="CB68" s="137"/>
      <c r="CC68" s="137"/>
      <c r="CD68" s="137"/>
      <c r="CE68" s="137"/>
      <c r="CF68" s="156"/>
    </row>
    <row r="69" spans="1:84" ht="7.5" customHeight="1" x14ac:dyDescent="0.25">
      <c r="A69" s="133"/>
      <c r="B69" s="134"/>
      <c r="C69" s="134"/>
      <c r="D69" s="134"/>
      <c r="E69" s="134"/>
      <c r="F69" s="134"/>
      <c r="G69" s="134"/>
      <c r="H69" s="134"/>
      <c r="I69" s="134"/>
      <c r="J69" s="134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56"/>
      <c r="V69" s="133"/>
      <c r="W69" s="134"/>
      <c r="X69" s="134"/>
      <c r="Y69" s="134"/>
      <c r="Z69" s="134"/>
      <c r="AA69" s="134"/>
      <c r="AB69" s="134"/>
      <c r="AC69" s="134"/>
      <c r="AD69" s="134"/>
      <c r="AE69" s="134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56"/>
      <c r="AQ69" s="133"/>
      <c r="AR69" s="134"/>
      <c r="AS69" s="134"/>
      <c r="AT69" s="134"/>
      <c r="AU69" s="134"/>
      <c r="AV69" s="134"/>
      <c r="AW69" s="134"/>
      <c r="AX69" s="134"/>
      <c r="AY69" s="134"/>
      <c r="AZ69" s="134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56"/>
      <c r="BL69" s="133"/>
      <c r="BM69" s="134"/>
      <c r="BN69" s="134"/>
      <c r="BO69" s="134"/>
      <c r="BP69" s="134"/>
      <c r="BQ69" s="134"/>
      <c r="BR69" s="134"/>
      <c r="BS69" s="134"/>
      <c r="BT69" s="134"/>
      <c r="BU69" s="134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56"/>
    </row>
    <row r="70" spans="1:84" ht="7.5" customHeight="1" x14ac:dyDescent="0.25">
      <c r="A70" s="135"/>
      <c r="B70" s="136"/>
      <c r="C70" s="136"/>
      <c r="D70" s="136"/>
      <c r="E70" s="136"/>
      <c r="F70" s="136"/>
      <c r="G70" s="136"/>
      <c r="H70" s="136"/>
      <c r="I70" s="136"/>
      <c r="J70" s="136"/>
      <c r="K70" s="137"/>
      <c r="L70" s="137"/>
      <c r="M70" s="153"/>
      <c r="N70" s="153"/>
      <c r="O70" s="153"/>
      <c r="P70" s="153"/>
      <c r="Q70" s="153"/>
      <c r="R70" s="153"/>
      <c r="S70" s="153"/>
      <c r="T70" s="153"/>
      <c r="U70" s="157"/>
      <c r="V70" s="135"/>
      <c r="W70" s="136"/>
      <c r="X70" s="136"/>
      <c r="Y70" s="136"/>
      <c r="Z70" s="136"/>
      <c r="AA70" s="136"/>
      <c r="AB70" s="136"/>
      <c r="AC70" s="136"/>
      <c r="AD70" s="136"/>
      <c r="AE70" s="136"/>
      <c r="AF70" s="137"/>
      <c r="AG70" s="137"/>
      <c r="AH70" s="153"/>
      <c r="AI70" s="153"/>
      <c r="AJ70" s="153"/>
      <c r="AK70" s="153"/>
      <c r="AL70" s="153"/>
      <c r="AM70" s="153"/>
      <c r="AN70" s="153"/>
      <c r="AO70" s="153"/>
      <c r="AP70" s="157"/>
      <c r="AQ70" s="135"/>
      <c r="AR70" s="136"/>
      <c r="AS70" s="136"/>
      <c r="AT70" s="136"/>
      <c r="AU70" s="136"/>
      <c r="AV70" s="136"/>
      <c r="AW70" s="136"/>
      <c r="AX70" s="136"/>
      <c r="AY70" s="136"/>
      <c r="AZ70" s="136"/>
      <c r="BA70" s="137"/>
      <c r="BB70" s="137"/>
      <c r="BC70" s="153"/>
      <c r="BD70" s="153"/>
      <c r="BE70" s="153"/>
      <c r="BF70" s="153"/>
      <c r="BG70" s="153"/>
      <c r="BH70" s="153"/>
      <c r="BI70" s="153"/>
      <c r="BJ70" s="153"/>
      <c r="BK70" s="157"/>
      <c r="BL70" s="135"/>
      <c r="BM70" s="136"/>
      <c r="BN70" s="136"/>
      <c r="BO70" s="136"/>
      <c r="BP70" s="136"/>
      <c r="BQ70" s="136"/>
      <c r="BR70" s="136"/>
      <c r="BS70" s="136"/>
      <c r="BT70" s="136"/>
      <c r="BU70" s="136"/>
      <c r="BV70" s="137"/>
      <c r="BW70" s="137"/>
      <c r="BX70" s="153"/>
      <c r="BY70" s="153"/>
      <c r="BZ70" s="153"/>
      <c r="CA70" s="153"/>
      <c r="CB70" s="153"/>
      <c r="CC70" s="153"/>
      <c r="CD70" s="153"/>
      <c r="CE70" s="153"/>
      <c r="CF70" s="157"/>
    </row>
    <row r="71" spans="1:84" ht="7.5" customHeight="1" x14ac:dyDescent="0.25">
      <c r="A71" s="158"/>
      <c r="B71" s="138"/>
      <c r="C71" s="138"/>
      <c r="D71" s="138"/>
      <c r="E71" s="138"/>
      <c r="F71" s="138"/>
      <c r="G71" s="138"/>
      <c r="H71" s="138"/>
      <c r="I71" s="138"/>
      <c r="J71" s="138"/>
      <c r="K71" s="137">
        <v>6</v>
      </c>
      <c r="L71" s="137"/>
      <c r="M71" s="134" t="s">
        <v>5</v>
      </c>
      <c r="N71" s="134"/>
      <c r="O71" s="134"/>
      <c r="P71" s="134"/>
      <c r="Q71" s="134"/>
      <c r="R71" s="134"/>
      <c r="S71" s="134"/>
      <c r="T71" s="134"/>
      <c r="U71" s="154"/>
      <c r="V71" s="158"/>
      <c r="W71" s="138"/>
      <c r="X71" s="138"/>
      <c r="Y71" s="138"/>
      <c r="Z71" s="138"/>
      <c r="AA71" s="138"/>
      <c r="AB71" s="138"/>
      <c r="AC71" s="138"/>
      <c r="AD71" s="138"/>
      <c r="AE71" s="138"/>
      <c r="AF71" s="137">
        <v>6</v>
      </c>
      <c r="AG71" s="137"/>
      <c r="AH71" s="134" t="s">
        <v>5</v>
      </c>
      <c r="AI71" s="134"/>
      <c r="AJ71" s="134"/>
      <c r="AK71" s="134"/>
      <c r="AL71" s="134"/>
      <c r="AM71" s="134"/>
      <c r="AN71" s="134"/>
      <c r="AO71" s="134"/>
      <c r="AP71" s="154"/>
      <c r="AQ71" s="15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7">
        <v>6</v>
      </c>
      <c r="BB71" s="137"/>
      <c r="BC71" s="134" t="s">
        <v>5</v>
      </c>
      <c r="BD71" s="134"/>
      <c r="BE71" s="134"/>
      <c r="BF71" s="134"/>
      <c r="BG71" s="134"/>
      <c r="BH71" s="134"/>
      <c r="BI71" s="134"/>
      <c r="BJ71" s="134"/>
      <c r="BK71" s="154"/>
      <c r="BL71" s="15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7">
        <v>6</v>
      </c>
      <c r="BW71" s="137"/>
      <c r="BX71" s="134" t="s">
        <v>5</v>
      </c>
      <c r="BY71" s="134"/>
      <c r="BZ71" s="134"/>
      <c r="CA71" s="134"/>
      <c r="CB71" s="134"/>
      <c r="CC71" s="134"/>
      <c r="CD71" s="134"/>
      <c r="CE71" s="134"/>
      <c r="CF71" s="154"/>
    </row>
    <row r="72" spans="1:84" ht="7.5" customHeight="1" x14ac:dyDescent="0.25">
      <c r="A72" s="158"/>
      <c r="B72" s="138"/>
      <c r="C72" s="138"/>
      <c r="D72" s="138"/>
      <c r="E72" s="138"/>
      <c r="F72" s="138"/>
      <c r="G72" s="138"/>
      <c r="H72" s="138"/>
      <c r="I72" s="138"/>
      <c r="J72" s="138"/>
      <c r="K72" s="137"/>
      <c r="L72" s="137"/>
      <c r="M72" s="134"/>
      <c r="N72" s="134"/>
      <c r="O72" s="134"/>
      <c r="P72" s="134"/>
      <c r="Q72" s="134"/>
      <c r="R72" s="134"/>
      <c r="S72" s="134"/>
      <c r="T72" s="134"/>
      <c r="U72" s="154"/>
      <c r="V72" s="158"/>
      <c r="W72" s="138"/>
      <c r="X72" s="138"/>
      <c r="Y72" s="138"/>
      <c r="Z72" s="138"/>
      <c r="AA72" s="138"/>
      <c r="AB72" s="138"/>
      <c r="AC72" s="138"/>
      <c r="AD72" s="138"/>
      <c r="AE72" s="138"/>
      <c r="AF72" s="137"/>
      <c r="AG72" s="137"/>
      <c r="AH72" s="134"/>
      <c r="AI72" s="134"/>
      <c r="AJ72" s="134"/>
      <c r="AK72" s="134"/>
      <c r="AL72" s="134"/>
      <c r="AM72" s="134"/>
      <c r="AN72" s="134"/>
      <c r="AO72" s="134"/>
      <c r="AP72" s="154"/>
      <c r="AQ72" s="15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7"/>
      <c r="BB72" s="137"/>
      <c r="BC72" s="134"/>
      <c r="BD72" s="134"/>
      <c r="BE72" s="134"/>
      <c r="BF72" s="134"/>
      <c r="BG72" s="134"/>
      <c r="BH72" s="134"/>
      <c r="BI72" s="134"/>
      <c r="BJ72" s="134"/>
      <c r="BK72" s="154"/>
      <c r="BL72" s="15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7"/>
      <c r="BW72" s="137"/>
      <c r="BX72" s="134"/>
      <c r="BY72" s="134"/>
      <c r="BZ72" s="134"/>
      <c r="CA72" s="134"/>
      <c r="CB72" s="134"/>
      <c r="CC72" s="134"/>
      <c r="CD72" s="134"/>
      <c r="CE72" s="134"/>
      <c r="CF72" s="154"/>
    </row>
    <row r="73" spans="1:84" s="2" customFormat="1" ht="7.5" customHeight="1" x14ac:dyDescent="0.25">
      <c r="A73" s="159"/>
      <c r="B73" s="140"/>
      <c r="C73" s="140"/>
      <c r="D73" s="140"/>
      <c r="E73" s="140"/>
      <c r="F73" s="140"/>
      <c r="G73" s="140"/>
      <c r="H73" s="140"/>
      <c r="I73" s="140"/>
      <c r="J73" s="140"/>
      <c r="K73" s="137"/>
      <c r="L73" s="137"/>
      <c r="M73" s="136"/>
      <c r="N73" s="136"/>
      <c r="O73" s="136"/>
      <c r="P73" s="136"/>
      <c r="Q73" s="136"/>
      <c r="R73" s="136"/>
      <c r="S73" s="136"/>
      <c r="T73" s="136"/>
      <c r="U73" s="155"/>
      <c r="V73" s="159"/>
      <c r="W73" s="140"/>
      <c r="X73" s="140"/>
      <c r="Y73" s="140"/>
      <c r="Z73" s="140"/>
      <c r="AA73" s="140"/>
      <c r="AB73" s="140"/>
      <c r="AC73" s="140"/>
      <c r="AD73" s="140"/>
      <c r="AE73" s="140"/>
      <c r="AF73" s="137"/>
      <c r="AG73" s="137"/>
      <c r="AH73" s="136"/>
      <c r="AI73" s="136"/>
      <c r="AJ73" s="136"/>
      <c r="AK73" s="136"/>
      <c r="AL73" s="136"/>
      <c r="AM73" s="136"/>
      <c r="AN73" s="136"/>
      <c r="AO73" s="136"/>
      <c r="AP73" s="155"/>
      <c r="AQ73" s="159"/>
      <c r="AR73" s="140"/>
      <c r="AS73" s="140"/>
      <c r="AT73" s="140"/>
      <c r="AU73" s="140"/>
      <c r="AV73" s="140"/>
      <c r="AW73" s="140"/>
      <c r="AX73" s="140"/>
      <c r="AY73" s="140"/>
      <c r="AZ73" s="140"/>
      <c r="BA73" s="137"/>
      <c r="BB73" s="137"/>
      <c r="BC73" s="136"/>
      <c r="BD73" s="136"/>
      <c r="BE73" s="136"/>
      <c r="BF73" s="136"/>
      <c r="BG73" s="136"/>
      <c r="BH73" s="136"/>
      <c r="BI73" s="136"/>
      <c r="BJ73" s="136"/>
      <c r="BK73" s="155"/>
      <c r="BL73" s="159"/>
      <c r="BM73" s="140"/>
      <c r="BN73" s="140"/>
      <c r="BO73" s="140"/>
      <c r="BP73" s="140"/>
      <c r="BQ73" s="140"/>
      <c r="BR73" s="140"/>
      <c r="BS73" s="140"/>
      <c r="BT73" s="140"/>
      <c r="BU73" s="140"/>
      <c r="BV73" s="137"/>
      <c r="BW73" s="137"/>
      <c r="BX73" s="136"/>
      <c r="BY73" s="136"/>
      <c r="BZ73" s="136"/>
      <c r="CA73" s="136"/>
      <c r="CB73" s="136"/>
      <c r="CC73" s="136"/>
      <c r="CD73" s="136"/>
      <c r="CE73" s="136"/>
      <c r="CF73" s="155"/>
    </row>
    <row r="74" spans="1:84" s="1" customFormat="1" ht="7.5" customHeight="1" x14ac:dyDescent="0.4">
      <c r="A74" s="160" t="s">
        <v>18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4" t="s">
        <v>1</v>
      </c>
      <c r="L74" s="164"/>
      <c r="M74" s="138"/>
      <c r="N74" s="138"/>
      <c r="O74" s="138"/>
      <c r="P74" s="138"/>
      <c r="Q74" s="138"/>
      <c r="R74" s="138"/>
      <c r="S74" s="138"/>
      <c r="T74" s="138"/>
      <c r="U74" s="139"/>
      <c r="V74" s="160" t="s">
        <v>18</v>
      </c>
      <c r="W74" s="161"/>
      <c r="X74" s="161"/>
      <c r="Y74" s="161"/>
      <c r="Z74" s="161"/>
      <c r="AA74" s="161"/>
      <c r="AB74" s="161"/>
      <c r="AC74" s="161"/>
      <c r="AD74" s="161"/>
      <c r="AE74" s="161"/>
      <c r="AF74" s="164" t="s">
        <v>1</v>
      </c>
      <c r="AG74" s="164"/>
      <c r="AH74" s="138"/>
      <c r="AI74" s="138"/>
      <c r="AJ74" s="138"/>
      <c r="AK74" s="138"/>
      <c r="AL74" s="138"/>
      <c r="AM74" s="138"/>
      <c r="AN74" s="138"/>
      <c r="AO74" s="138"/>
      <c r="AP74" s="139"/>
      <c r="AQ74" s="160" t="s">
        <v>18</v>
      </c>
      <c r="AR74" s="161"/>
      <c r="AS74" s="161"/>
      <c r="AT74" s="161"/>
      <c r="AU74" s="161"/>
      <c r="AV74" s="161"/>
      <c r="AW74" s="161"/>
      <c r="AX74" s="161"/>
      <c r="AY74" s="161"/>
      <c r="AZ74" s="161"/>
      <c r="BA74" s="164" t="s">
        <v>1</v>
      </c>
      <c r="BB74" s="164"/>
      <c r="BC74" s="138"/>
      <c r="BD74" s="138"/>
      <c r="BE74" s="138"/>
      <c r="BF74" s="138"/>
      <c r="BG74" s="138"/>
      <c r="BH74" s="138"/>
      <c r="BI74" s="138"/>
      <c r="BJ74" s="138"/>
      <c r="BK74" s="139"/>
      <c r="BL74" s="160" t="s">
        <v>18</v>
      </c>
      <c r="BM74" s="161"/>
      <c r="BN74" s="161"/>
      <c r="BO74" s="161"/>
      <c r="BP74" s="161"/>
      <c r="BQ74" s="161"/>
      <c r="BR74" s="161"/>
      <c r="BS74" s="161"/>
      <c r="BT74" s="161"/>
      <c r="BU74" s="161"/>
      <c r="BV74" s="164" t="s">
        <v>1</v>
      </c>
      <c r="BW74" s="164"/>
      <c r="BX74" s="138"/>
      <c r="BY74" s="138"/>
      <c r="BZ74" s="138"/>
      <c r="CA74" s="138"/>
      <c r="CB74" s="138"/>
      <c r="CC74" s="138"/>
      <c r="CD74" s="138"/>
      <c r="CE74" s="138"/>
      <c r="CF74" s="139"/>
    </row>
    <row r="75" spans="1:84" ht="7.5" customHeight="1" x14ac:dyDescent="0.25">
      <c r="A75" s="160"/>
      <c r="B75" s="161"/>
      <c r="C75" s="161"/>
      <c r="D75" s="161"/>
      <c r="E75" s="161"/>
      <c r="F75" s="161"/>
      <c r="G75" s="161"/>
      <c r="H75" s="161"/>
      <c r="I75" s="161"/>
      <c r="J75" s="161"/>
      <c r="K75" s="164"/>
      <c r="L75" s="164"/>
      <c r="M75" s="138"/>
      <c r="N75" s="138"/>
      <c r="O75" s="138"/>
      <c r="P75" s="138"/>
      <c r="Q75" s="138"/>
      <c r="R75" s="138"/>
      <c r="S75" s="138"/>
      <c r="T75" s="138"/>
      <c r="U75" s="139"/>
      <c r="V75" s="160"/>
      <c r="W75" s="161"/>
      <c r="X75" s="161"/>
      <c r="Y75" s="161"/>
      <c r="Z75" s="161"/>
      <c r="AA75" s="161"/>
      <c r="AB75" s="161"/>
      <c r="AC75" s="161"/>
      <c r="AD75" s="161"/>
      <c r="AE75" s="161"/>
      <c r="AF75" s="164"/>
      <c r="AG75" s="164"/>
      <c r="AH75" s="138"/>
      <c r="AI75" s="138"/>
      <c r="AJ75" s="138"/>
      <c r="AK75" s="138"/>
      <c r="AL75" s="138"/>
      <c r="AM75" s="138"/>
      <c r="AN75" s="138"/>
      <c r="AO75" s="138"/>
      <c r="AP75" s="139"/>
      <c r="AQ75" s="160"/>
      <c r="AR75" s="161"/>
      <c r="AS75" s="161"/>
      <c r="AT75" s="161"/>
      <c r="AU75" s="161"/>
      <c r="AV75" s="161"/>
      <c r="AW75" s="161"/>
      <c r="AX75" s="161"/>
      <c r="AY75" s="161"/>
      <c r="AZ75" s="161"/>
      <c r="BA75" s="164"/>
      <c r="BB75" s="164"/>
      <c r="BC75" s="138"/>
      <c r="BD75" s="138"/>
      <c r="BE75" s="138"/>
      <c r="BF75" s="138"/>
      <c r="BG75" s="138"/>
      <c r="BH75" s="138"/>
      <c r="BI75" s="138"/>
      <c r="BJ75" s="138"/>
      <c r="BK75" s="139"/>
      <c r="BL75" s="160"/>
      <c r="BM75" s="161"/>
      <c r="BN75" s="161"/>
      <c r="BO75" s="161"/>
      <c r="BP75" s="161"/>
      <c r="BQ75" s="161"/>
      <c r="BR75" s="161"/>
      <c r="BS75" s="161"/>
      <c r="BT75" s="161"/>
      <c r="BU75" s="161"/>
      <c r="BV75" s="164"/>
      <c r="BW75" s="164"/>
      <c r="BX75" s="138"/>
      <c r="BY75" s="138"/>
      <c r="BZ75" s="138"/>
      <c r="CA75" s="138"/>
      <c r="CB75" s="138"/>
      <c r="CC75" s="138"/>
      <c r="CD75" s="138"/>
      <c r="CE75" s="138"/>
      <c r="CF75" s="139"/>
    </row>
    <row r="76" spans="1:84" ht="7.5" customHeight="1" x14ac:dyDescent="0.25">
      <c r="A76" s="162"/>
      <c r="B76" s="163"/>
      <c r="C76" s="163"/>
      <c r="D76" s="163"/>
      <c r="E76" s="163"/>
      <c r="F76" s="163"/>
      <c r="G76" s="163"/>
      <c r="H76" s="163"/>
      <c r="I76" s="163"/>
      <c r="J76" s="163"/>
      <c r="K76" s="164"/>
      <c r="L76" s="164"/>
      <c r="M76" s="140"/>
      <c r="N76" s="140"/>
      <c r="O76" s="140"/>
      <c r="P76" s="140"/>
      <c r="Q76" s="140"/>
      <c r="R76" s="140"/>
      <c r="S76" s="140"/>
      <c r="T76" s="140"/>
      <c r="U76" s="141"/>
      <c r="V76" s="162"/>
      <c r="W76" s="163"/>
      <c r="X76" s="163"/>
      <c r="Y76" s="163"/>
      <c r="Z76" s="163"/>
      <c r="AA76" s="163"/>
      <c r="AB76" s="163"/>
      <c r="AC76" s="163"/>
      <c r="AD76" s="163"/>
      <c r="AE76" s="163"/>
      <c r="AF76" s="164"/>
      <c r="AG76" s="164"/>
      <c r="AH76" s="140"/>
      <c r="AI76" s="140"/>
      <c r="AJ76" s="140"/>
      <c r="AK76" s="140"/>
      <c r="AL76" s="140"/>
      <c r="AM76" s="140"/>
      <c r="AN76" s="140"/>
      <c r="AO76" s="140"/>
      <c r="AP76" s="141"/>
      <c r="AQ76" s="162"/>
      <c r="AR76" s="163"/>
      <c r="AS76" s="163"/>
      <c r="AT76" s="163"/>
      <c r="AU76" s="163"/>
      <c r="AV76" s="163"/>
      <c r="AW76" s="163"/>
      <c r="AX76" s="163"/>
      <c r="AY76" s="163"/>
      <c r="AZ76" s="163"/>
      <c r="BA76" s="164"/>
      <c r="BB76" s="164"/>
      <c r="BC76" s="140"/>
      <c r="BD76" s="140"/>
      <c r="BE76" s="140"/>
      <c r="BF76" s="140"/>
      <c r="BG76" s="140"/>
      <c r="BH76" s="140"/>
      <c r="BI76" s="140"/>
      <c r="BJ76" s="140"/>
      <c r="BK76" s="141"/>
      <c r="BL76" s="162"/>
      <c r="BM76" s="163"/>
      <c r="BN76" s="163"/>
      <c r="BO76" s="163"/>
      <c r="BP76" s="163"/>
      <c r="BQ76" s="163"/>
      <c r="BR76" s="163"/>
      <c r="BS76" s="163"/>
      <c r="BT76" s="163"/>
      <c r="BU76" s="163"/>
      <c r="BV76" s="164"/>
      <c r="BW76" s="164"/>
      <c r="BX76" s="140"/>
      <c r="BY76" s="140"/>
      <c r="BZ76" s="140"/>
      <c r="CA76" s="140"/>
      <c r="CB76" s="140"/>
      <c r="CC76" s="140"/>
      <c r="CD76" s="140"/>
      <c r="CE76" s="140"/>
      <c r="CF76" s="141"/>
    </row>
    <row r="77" spans="1:84" ht="7.5" customHeight="1" x14ac:dyDescent="0.3">
      <c r="A77" s="28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35</v>
      </c>
      <c r="N77" s="12"/>
      <c r="O77" s="12"/>
      <c r="P77" s="12"/>
      <c r="Q77" s="12"/>
      <c r="R77" s="12"/>
      <c r="S77" s="12"/>
      <c r="T77" s="12"/>
      <c r="U77" s="21"/>
      <c r="V77" s="28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35</v>
      </c>
      <c r="AI77" s="12"/>
      <c r="AJ77" s="12"/>
      <c r="AK77" s="12"/>
      <c r="AL77" s="12"/>
      <c r="AM77" s="12"/>
      <c r="AN77" s="12"/>
      <c r="AO77" s="12"/>
      <c r="AP77" s="21"/>
      <c r="AQ77" s="28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35</v>
      </c>
      <c r="BD77" s="12"/>
      <c r="BE77" s="12"/>
      <c r="BF77" s="12"/>
      <c r="BG77" s="12"/>
      <c r="BH77" s="12"/>
      <c r="BI77" s="12"/>
      <c r="BJ77" s="12"/>
      <c r="BK77" s="21"/>
      <c r="BL77" s="28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35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65">
        <f ca="1">NOW()</f>
        <v>44305.883656597223</v>
      </c>
      <c r="B79" s="166"/>
      <c r="C79" s="166"/>
      <c r="D79" s="166"/>
      <c r="E79" s="166"/>
      <c r="F79" s="166"/>
      <c r="G79" s="166"/>
      <c r="H79" s="24"/>
      <c r="I79" s="24"/>
      <c r="J79" s="12"/>
      <c r="K79" s="12"/>
      <c r="L79" s="12"/>
      <c r="M79" s="12"/>
      <c r="N79" s="12"/>
      <c r="O79" s="169"/>
      <c r="P79" s="169"/>
      <c r="Q79" s="169"/>
      <c r="R79" s="169"/>
      <c r="S79" s="169"/>
      <c r="T79" s="169"/>
      <c r="U79" s="169"/>
      <c r="V79" s="165">
        <f ca="1">NOW()</f>
        <v>44305.883656597223</v>
      </c>
      <c r="W79" s="166"/>
      <c r="X79" s="166"/>
      <c r="Y79" s="166"/>
      <c r="Z79" s="166"/>
      <c r="AA79" s="166"/>
      <c r="AB79" s="166"/>
      <c r="AC79" s="24"/>
      <c r="AD79" s="24"/>
      <c r="AE79" s="12"/>
      <c r="AF79" s="12"/>
      <c r="AG79" s="12"/>
      <c r="AH79" s="12"/>
      <c r="AI79" s="12"/>
      <c r="AJ79" s="169"/>
      <c r="AK79" s="169"/>
      <c r="AL79" s="169"/>
      <c r="AM79" s="169"/>
      <c r="AN79" s="169"/>
      <c r="AO79" s="169"/>
      <c r="AP79" s="170"/>
      <c r="AQ79" s="165">
        <f ca="1">NOW()</f>
        <v>44305.883656597223</v>
      </c>
      <c r="AR79" s="166"/>
      <c r="AS79" s="166"/>
      <c r="AT79" s="166"/>
      <c r="AU79" s="166"/>
      <c r="AV79" s="166"/>
      <c r="AW79" s="166"/>
      <c r="AX79" s="24"/>
      <c r="AY79" s="24"/>
      <c r="AZ79" s="12"/>
      <c r="BA79" s="12"/>
      <c r="BB79" s="12"/>
      <c r="BC79" s="12"/>
      <c r="BD79" s="12"/>
      <c r="BE79" s="169"/>
      <c r="BF79" s="169"/>
      <c r="BG79" s="169"/>
      <c r="BH79" s="169"/>
      <c r="BI79" s="169"/>
      <c r="BJ79" s="169"/>
      <c r="BK79" s="170"/>
      <c r="BL79" s="165">
        <f ca="1">NOW()</f>
        <v>44305.883656597223</v>
      </c>
      <c r="BM79" s="166"/>
      <c r="BN79" s="166"/>
      <c r="BO79" s="166"/>
      <c r="BP79" s="166"/>
      <c r="BQ79" s="166"/>
      <c r="BR79" s="166"/>
      <c r="BS79" s="24"/>
      <c r="BT79" s="24"/>
      <c r="BU79" s="12"/>
      <c r="BV79" s="12"/>
      <c r="BW79" s="12"/>
      <c r="BX79" s="12"/>
      <c r="BY79" s="12"/>
      <c r="BZ79" s="169"/>
      <c r="CA79" s="169"/>
      <c r="CB79" s="169"/>
      <c r="CC79" s="169"/>
      <c r="CD79" s="169"/>
      <c r="CE79" s="169"/>
      <c r="CF79" s="170"/>
    </row>
    <row r="80" spans="1:84" ht="7.5" customHeight="1" x14ac:dyDescent="0.3">
      <c r="A80" s="167"/>
      <c r="B80" s="168"/>
      <c r="C80" s="168"/>
      <c r="D80" s="168"/>
      <c r="E80" s="168"/>
      <c r="F80" s="168"/>
      <c r="G80" s="168"/>
      <c r="H80" s="26"/>
      <c r="I80" s="26"/>
      <c r="J80" s="27"/>
      <c r="K80" s="27"/>
      <c r="L80" s="27"/>
      <c r="M80" s="27"/>
      <c r="N80" s="27"/>
      <c r="O80" s="171"/>
      <c r="P80" s="171"/>
      <c r="Q80" s="171"/>
      <c r="R80" s="171"/>
      <c r="S80" s="171"/>
      <c r="T80" s="171"/>
      <c r="U80" s="171"/>
      <c r="V80" s="167"/>
      <c r="W80" s="168"/>
      <c r="X80" s="168"/>
      <c r="Y80" s="168"/>
      <c r="Z80" s="168"/>
      <c r="AA80" s="168"/>
      <c r="AB80" s="168"/>
      <c r="AC80" s="26"/>
      <c r="AD80" s="26"/>
      <c r="AE80" s="27"/>
      <c r="AF80" s="27"/>
      <c r="AG80" s="27"/>
      <c r="AH80" s="27"/>
      <c r="AI80" s="27"/>
      <c r="AJ80" s="171"/>
      <c r="AK80" s="171"/>
      <c r="AL80" s="171"/>
      <c r="AM80" s="171"/>
      <c r="AN80" s="171"/>
      <c r="AO80" s="171"/>
      <c r="AP80" s="172"/>
      <c r="AQ80" s="167"/>
      <c r="AR80" s="168"/>
      <c r="AS80" s="168"/>
      <c r="AT80" s="168"/>
      <c r="AU80" s="168"/>
      <c r="AV80" s="168"/>
      <c r="AW80" s="168"/>
      <c r="AX80" s="26"/>
      <c r="AY80" s="26"/>
      <c r="AZ80" s="27"/>
      <c r="BA80" s="27"/>
      <c r="BB80" s="27"/>
      <c r="BC80" s="27"/>
      <c r="BD80" s="27"/>
      <c r="BE80" s="171"/>
      <c r="BF80" s="171"/>
      <c r="BG80" s="171"/>
      <c r="BH80" s="171"/>
      <c r="BI80" s="171"/>
      <c r="BJ80" s="171"/>
      <c r="BK80" s="172"/>
      <c r="BL80" s="167"/>
      <c r="BM80" s="168"/>
      <c r="BN80" s="168"/>
      <c r="BO80" s="168"/>
      <c r="BP80" s="168"/>
      <c r="BQ80" s="168"/>
      <c r="BR80" s="168"/>
      <c r="BS80" s="26"/>
      <c r="BT80" s="26"/>
      <c r="BU80" s="27"/>
      <c r="BV80" s="27"/>
      <c r="BW80" s="27"/>
      <c r="BX80" s="27"/>
      <c r="BY80" s="27"/>
      <c r="BZ80" s="171"/>
      <c r="CA80" s="171"/>
      <c r="CB80" s="171"/>
      <c r="CC80" s="171"/>
      <c r="CD80" s="171"/>
      <c r="CE80" s="171"/>
      <c r="CF80" s="172"/>
    </row>
  </sheetData>
  <sheetProtection algorithmName="SHA-512" hashValue="b4M1N60NjEMqNZdL1PZ7gXKTx553cfr5bGkJQ4kpMKcznxJVyQCr+byta8LGphlOx+LTU274XiBr94qeksCOCg==" saltValue="Df2CZOdO2PiyEbblBNQ1YQ==" spinCount="100000" sheet="1" objects="1" scenarios="1"/>
  <mergeCells count="248"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1124-6D9A-46EE-A1C9-3E1C9BA8A870}">
  <dimension ref="A1:CF86"/>
  <sheetViews>
    <sheetView view="pageBreakPreview" zoomScaleNormal="100" zoomScaleSheetLayoutView="100" workbookViewId="0">
      <selection activeCell="AK51" sqref="AK51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42" t="str">
        <f>Results!$A$1</f>
        <v>&gt;&gt;Tournament name&lt;&lt;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  <c r="V2" s="142" t="str">
        <f>Results!$A$1</f>
        <v>&gt;&gt;Tournament name&lt;&lt;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4"/>
      <c r="AQ2" s="142" t="str">
        <f>Results!$A$1</f>
        <v>&gt;&gt;Tournament name&lt;&lt;</v>
      </c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4"/>
      <c r="BL2" s="142" t="str">
        <f>Results!$A$1</f>
        <v>&gt;&gt;Tournament name&lt;&lt;</v>
      </c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4"/>
    </row>
    <row r="3" spans="1:84" s="29" customFormat="1" ht="7.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  <c r="V3" s="142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4"/>
      <c r="AQ3" s="142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  <c r="BL3" s="142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4"/>
    </row>
    <row r="4" spans="1:84" s="1" customFormat="1" ht="7.5" customHeight="1" x14ac:dyDescent="0.4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4"/>
      <c r="AQ4" s="142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4"/>
      <c r="BL4" s="142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4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45" t="s">
        <v>38</v>
      </c>
      <c r="B6" s="146"/>
      <c r="C6" s="146"/>
      <c r="D6" s="146"/>
      <c r="E6" s="146"/>
      <c r="F6" s="146"/>
      <c r="G6" s="146"/>
      <c r="H6" s="146"/>
      <c r="I6" s="146"/>
      <c r="J6" s="9"/>
      <c r="K6" s="9"/>
      <c r="L6" s="10"/>
      <c r="M6" s="9"/>
      <c r="N6" s="146" t="s">
        <v>39</v>
      </c>
      <c r="O6" s="146"/>
      <c r="P6" s="146"/>
      <c r="Q6" s="146"/>
      <c r="R6" s="146"/>
      <c r="S6" s="146"/>
      <c r="T6" s="146"/>
      <c r="U6" s="149"/>
      <c r="V6" s="145" t="s">
        <v>38</v>
      </c>
      <c r="W6" s="146"/>
      <c r="X6" s="146"/>
      <c r="Y6" s="146"/>
      <c r="Z6" s="146"/>
      <c r="AA6" s="146"/>
      <c r="AB6" s="146"/>
      <c r="AC6" s="146"/>
      <c r="AD6" s="146"/>
      <c r="AE6" s="9"/>
      <c r="AF6" s="9"/>
      <c r="AG6" s="10"/>
      <c r="AH6" s="9"/>
      <c r="AI6" s="146" t="s">
        <v>41</v>
      </c>
      <c r="AJ6" s="146"/>
      <c r="AK6" s="146"/>
      <c r="AL6" s="146"/>
      <c r="AM6" s="146"/>
      <c r="AN6" s="146"/>
      <c r="AO6" s="146"/>
      <c r="AP6" s="149"/>
      <c r="AQ6" s="145" t="s">
        <v>40</v>
      </c>
      <c r="AR6" s="146"/>
      <c r="AS6" s="146"/>
      <c r="AT6" s="146"/>
      <c r="AU6" s="146"/>
      <c r="AV6" s="146"/>
      <c r="AW6" s="146"/>
      <c r="AX6" s="146"/>
      <c r="AY6" s="146"/>
      <c r="AZ6" s="9"/>
      <c r="BA6" s="9"/>
      <c r="BB6" s="10"/>
      <c r="BC6" s="9"/>
      <c r="BD6" s="146" t="s">
        <v>39</v>
      </c>
      <c r="BE6" s="146"/>
      <c r="BF6" s="146"/>
      <c r="BG6" s="146"/>
      <c r="BH6" s="146"/>
      <c r="BI6" s="146"/>
      <c r="BJ6" s="146"/>
      <c r="BK6" s="149"/>
      <c r="BL6" s="145" t="s">
        <v>40</v>
      </c>
      <c r="BM6" s="146"/>
      <c r="BN6" s="146"/>
      <c r="BO6" s="146"/>
      <c r="BP6" s="146"/>
      <c r="BQ6" s="146"/>
      <c r="BR6" s="146"/>
      <c r="BS6" s="146"/>
      <c r="BT6" s="146"/>
      <c r="BU6" s="9"/>
      <c r="BV6" s="9"/>
      <c r="BW6" s="10"/>
      <c r="BX6" s="9"/>
      <c r="BY6" s="146" t="s">
        <v>41</v>
      </c>
      <c r="BZ6" s="146"/>
      <c r="CA6" s="146"/>
      <c r="CB6" s="146"/>
      <c r="CC6" s="146"/>
      <c r="CD6" s="146"/>
      <c r="CE6" s="146"/>
      <c r="CF6" s="149"/>
    </row>
    <row r="7" spans="1:84" ht="7.5" customHeigh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9"/>
      <c r="K7" s="9"/>
      <c r="L7" s="9"/>
      <c r="M7" s="9"/>
      <c r="N7" s="148"/>
      <c r="O7" s="148"/>
      <c r="P7" s="148"/>
      <c r="Q7" s="148"/>
      <c r="R7" s="148"/>
      <c r="S7" s="148"/>
      <c r="T7" s="148"/>
      <c r="U7" s="150"/>
      <c r="V7" s="147"/>
      <c r="W7" s="148"/>
      <c r="X7" s="148"/>
      <c r="Y7" s="148"/>
      <c r="Z7" s="148"/>
      <c r="AA7" s="148"/>
      <c r="AB7" s="148"/>
      <c r="AC7" s="148"/>
      <c r="AD7" s="148"/>
      <c r="AE7" s="9"/>
      <c r="AF7" s="9"/>
      <c r="AG7" s="9"/>
      <c r="AH7" s="9"/>
      <c r="AI7" s="148"/>
      <c r="AJ7" s="148"/>
      <c r="AK7" s="148"/>
      <c r="AL7" s="148"/>
      <c r="AM7" s="148"/>
      <c r="AN7" s="148"/>
      <c r="AO7" s="148"/>
      <c r="AP7" s="150"/>
      <c r="AQ7" s="147"/>
      <c r="AR7" s="148"/>
      <c r="AS7" s="148"/>
      <c r="AT7" s="148"/>
      <c r="AU7" s="148"/>
      <c r="AV7" s="148"/>
      <c r="AW7" s="148"/>
      <c r="AX7" s="148"/>
      <c r="AY7" s="148"/>
      <c r="AZ7" s="9"/>
      <c r="BA7" s="9"/>
      <c r="BB7" s="9"/>
      <c r="BC7" s="9"/>
      <c r="BD7" s="148"/>
      <c r="BE7" s="148"/>
      <c r="BF7" s="148"/>
      <c r="BG7" s="148"/>
      <c r="BH7" s="148"/>
      <c r="BI7" s="148"/>
      <c r="BJ7" s="148"/>
      <c r="BK7" s="150"/>
      <c r="BL7" s="147"/>
      <c r="BM7" s="148"/>
      <c r="BN7" s="148"/>
      <c r="BO7" s="148"/>
      <c r="BP7" s="148"/>
      <c r="BQ7" s="148"/>
      <c r="BR7" s="148"/>
      <c r="BS7" s="148"/>
      <c r="BT7" s="148"/>
      <c r="BU7" s="9"/>
      <c r="BV7" s="9"/>
      <c r="BW7" s="9"/>
      <c r="BX7" s="9"/>
      <c r="BY7" s="148"/>
      <c r="BZ7" s="148"/>
      <c r="CA7" s="148"/>
      <c r="CB7" s="148"/>
      <c r="CC7" s="148"/>
      <c r="CD7" s="148"/>
      <c r="CE7" s="148"/>
      <c r="CF7" s="150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73">
        <v>2</v>
      </c>
      <c r="I9" s="173"/>
      <c r="J9" s="173"/>
      <c r="K9" s="131" t="s">
        <v>1</v>
      </c>
      <c r="L9" s="173">
        <v>3</v>
      </c>
      <c r="M9" s="173"/>
      <c r="N9" s="173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73">
        <v>1</v>
      </c>
      <c r="AD9" s="173"/>
      <c r="AE9" s="173"/>
      <c r="AF9" s="131" t="s">
        <v>1</v>
      </c>
      <c r="AG9" s="173">
        <v>4</v>
      </c>
      <c r="AH9" s="173"/>
      <c r="AI9" s="173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73">
        <v>4</v>
      </c>
      <c r="AY9" s="173"/>
      <c r="AZ9" s="173"/>
      <c r="BA9" s="131" t="s">
        <v>1</v>
      </c>
      <c r="BB9" s="173">
        <v>3</v>
      </c>
      <c r="BC9" s="173"/>
      <c r="BD9" s="173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73">
        <v>1</v>
      </c>
      <c r="BT9" s="173"/>
      <c r="BU9" s="173"/>
      <c r="BV9" s="131" t="s">
        <v>1</v>
      </c>
      <c r="BW9" s="173">
        <v>2</v>
      </c>
      <c r="BX9" s="173"/>
      <c r="BY9" s="173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74"/>
      <c r="I10" s="174"/>
      <c r="J10" s="174"/>
      <c r="K10" s="132"/>
      <c r="L10" s="174"/>
      <c r="M10" s="174"/>
      <c r="N10" s="174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74"/>
      <c r="AD10" s="174"/>
      <c r="AE10" s="174"/>
      <c r="AF10" s="132"/>
      <c r="AG10" s="174"/>
      <c r="AH10" s="174"/>
      <c r="AI10" s="174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74"/>
      <c r="AY10" s="174"/>
      <c r="AZ10" s="174"/>
      <c r="BA10" s="132"/>
      <c r="BB10" s="174"/>
      <c r="BC10" s="174"/>
      <c r="BD10" s="174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74"/>
      <c r="BT10" s="174"/>
      <c r="BU10" s="174"/>
      <c r="BV10" s="132"/>
      <c r="BW10" s="174"/>
      <c r="BX10" s="174"/>
      <c r="BY10" s="174"/>
      <c r="BZ10" s="17"/>
      <c r="CA10" s="17"/>
      <c r="CB10" s="17"/>
      <c r="CC10" s="17"/>
      <c r="CD10" s="17"/>
      <c r="CE10" s="17"/>
      <c r="CF10" s="18"/>
    </row>
    <row r="11" spans="1:84" ht="7.2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82" customFormat="1" ht="7.2" customHeight="1" x14ac:dyDescent="0.25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1"/>
      <c r="V12" s="179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1"/>
      <c r="AQ12" s="179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1"/>
      <c r="BL12" s="179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1"/>
    </row>
    <row r="13" spans="1:84" s="182" customFormat="1" ht="7.2" customHeight="1" x14ac:dyDescent="0.25">
      <c r="A13" s="183">
        <f>Results!B7</f>
        <v>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>
        <f>Results!B9</f>
        <v>0</v>
      </c>
      <c r="M13" s="184"/>
      <c r="N13" s="184"/>
      <c r="O13" s="184"/>
      <c r="P13" s="184"/>
      <c r="Q13" s="184"/>
      <c r="R13" s="184"/>
      <c r="S13" s="184"/>
      <c r="T13" s="184"/>
      <c r="U13" s="185"/>
      <c r="V13" s="183">
        <f>Results!B5</f>
        <v>0</v>
      </c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>
        <f>Results!B11</f>
        <v>0</v>
      </c>
      <c r="AH13" s="184"/>
      <c r="AI13" s="184"/>
      <c r="AJ13" s="184"/>
      <c r="AK13" s="184"/>
      <c r="AL13" s="184"/>
      <c r="AM13" s="184"/>
      <c r="AN13" s="184"/>
      <c r="AO13" s="184"/>
      <c r="AP13" s="185"/>
      <c r="AQ13" s="183">
        <f>Results!B11</f>
        <v>0</v>
      </c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>
        <f>Results!B9</f>
        <v>0</v>
      </c>
      <c r="BC13" s="184"/>
      <c r="BD13" s="184"/>
      <c r="BE13" s="184"/>
      <c r="BF13" s="184"/>
      <c r="BG13" s="184"/>
      <c r="BH13" s="184"/>
      <c r="BI13" s="184"/>
      <c r="BJ13" s="184"/>
      <c r="BK13" s="185"/>
      <c r="BL13" s="183">
        <f>Results!B5</f>
        <v>0</v>
      </c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>
        <f>Results!B7</f>
        <v>0</v>
      </c>
      <c r="BX13" s="184"/>
      <c r="BY13" s="184"/>
      <c r="BZ13" s="184"/>
      <c r="CA13" s="184"/>
      <c r="CB13" s="184"/>
      <c r="CC13" s="184"/>
      <c r="CD13" s="184"/>
      <c r="CE13" s="184"/>
      <c r="CF13" s="185"/>
    </row>
    <row r="14" spans="1:84" s="182" customFormat="1" ht="7.5" customHeight="1" x14ac:dyDescent="0.2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5"/>
      <c r="V14" s="186"/>
      <c r="W14" s="187"/>
      <c r="X14" s="187"/>
      <c r="Y14" s="187"/>
      <c r="Z14" s="187"/>
      <c r="AA14" s="187"/>
      <c r="AB14" s="187"/>
      <c r="AC14" s="187"/>
      <c r="AD14" s="187"/>
      <c r="AE14" s="187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5"/>
      <c r="AQ14" s="186"/>
      <c r="AR14" s="187"/>
      <c r="AS14" s="187"/>
      <c r="AT14" s="187"/>
      <c r="AU14" s="187"/>
      <c r="AV14" s="187"/>
      <c r="AW14" s="187"/>
      <c r="AX14" s="187"/>
      <c r="AY14" s="187"/>
      <c r="AZ14" s="187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5"/>
      <c r="BL14" s="186"/>
      <c r="BM14" s="187"/>
      <c r="BN14" s="187"/>
      <c r="BO14" s="187"/>
      <c r="BP14" s="187"/>
      <c r="BQ14" s="187"/>
      <c r="BR14" s="187"/>
      <c r="BS14" s="187"/>
      <c r="BT14" s="187"/>
      <c r="BU14" s="187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5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33" t="s">
        <v>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7">
        <v>1</v>
      </c>
      <c r="L16" s="137"/>
      <c r="M16" s="138"/>
      <c r="N16" s="138"/>
      <c r="O16" s="138"/>
      <c r="P16" s="138"/>
      <c r="Q16" s="138"/>
      <c r="R16" s="138"/>
      <c r="S16" s="138"/>
      <c r="T16" s="138"/>
      <c r="U16" s="139"/>
      <c r="V16" s="133" t="s">
        <v>5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7">
        <v>1</v>
      </c>
      <c r="AG16" s="137"/>
      <c r="AH16" s="138"/>
      <c r="AI16" s="138"/>
      <c r="AJ16" s="138"/>
      <c r="AK16" s="138"/>
      <c r="AL16" s="138"/>
      <c r="AM16" s="138"/>
      <c r="AN16" s="138"/>
      <c r="AO16" s="138"/>
      <c r="AP16" s="139"/>
      <c r="AQ16" s="133" t="s">
        <v>5</v>
      </c>
      <c r="AR16" s="134"/>
      <c r="AS16" s="134"/>
      <c r="AT16" s="134"/>
      <c r="AU16" s="134"/>
      <c r="AV16" s="134"/>
      <c r="AW16" s="134"/>
      <c r="AX16" s="134"/>
      <c r="AY16" s="134"/>
      <c r="AZ16" s="134"/>
      <c r="BA16" s="137">
        <v>1</v>
      </c>
      <c r="BB16" s="137"/>
      <c r="BC16" s="138"/>
      <c r="BD16" s="138"/>
      <c r="BE16" s="138"/>
      <c r="BF16" s="138"/>
      <c r="BG16" s="138"/>
      <c r="BH16" s="138"/>
      <c r="BI16" s="138"/>
      <c r="BJ16" s="138"/>
      <c r="BK16" s="139"/>
      <c r="BL16" s="133" t="s">
        <v>5</v>
      </c>
      <c r="BM16" s="134"/>
      <c r="BN16" s="134"/>
      <c r="BO16" s="134"/>
      <c r="BP16" s="134"/>
      <c r="BQ16" s="134"/>
      <c r="BR16" s="134"/>
      <c r="BS16" s="134"/>
      <c r="BT16" s="134"/>
      <c r="BU16" s="134"/>
      <c r="BV16" s="137">
        <v>1</v>
      </c>
      <c r="BW16" s="137"/>
      <c r="BX16" s="138"/>
      <c r="BY16" s="138"/>
      <c r="BZ16" s="138"/>
      <c r="CA16" s="138"/>
      <c r="CB16" s="138"/>
      <c r="CC16" s="138"/>
      <c r="CD16" s="138"/>
      <c r="CE16" s="138"/>
      <c r="CF16" s="139"/>
    </row>
    <row r="17" spans="1:84" s="29" customFormat="1" ht="7.5" customHeight="1" x14ac:dyDescent="0.25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7"/>
      <c r="L17" s="137"/>
      <c r="M17" s="138"/>
      <c r="N17" s="138"/>
      <c r="O17" s="138"/>
      <c r="P17" s="138"/>
      <c r="Q17" s="138"/>
      <c r="R17" s="138"/>
      <c r="S17" s="138"/>
      <c r="T17" s="138"/>
      <c r="U17" s="139"/>
      <c r="V17" s="133"/>
      <c r="W17" s="134"/>
      <c r="X17" s="134"/>
      <c r="Y17" s="134"/>
      <c r="Z17" s="134"/>
      <c r="AA17" s="134"/>
      <c r="AB17" s="134"/>
      <c r="AC17" s="134"/>
      <c r="AD17" s="134"/>
      <c r="AE17" s="134"/>
      <c r="AF17" s="137"/>
      <c r="AG17" s="137"/>
      <c r="AH17" s="138"/>
      <c r="AI17" s="138"/>
      <c r="AJ17" s="138"/>
      <c r="AK17" s="138"/>
      <c r="AL17" s="138"/>
      <c r="AM17" s="138"/>
      <c r="AN17" s="138"/>
      <c r="AO17" s="138"/>
      <c r="AP17" s="139"/>
      <c r="AQ17" s="133"/>
      <c r="AR17" s="134"/>
      <c r="AS17" s="134"/>
      <c r="AT17" s="134"/>
      <c r="AU17" s="134"/>
      <c r="AV17" s="134"/>
      <c r="AW17" s="134"/>
      <c r="AX17" s="134"/>
      <c r="AY17" s="134"/>
      <c r="AZ17" s="134"/>
      <c r="BA17" s="137"/>
      <c r="BB17" s="137"/>
      <c r="BC17" s="138"/>
      <c r="BD17" s="138"/>
      <c r="BE17" s="138"/>
      <c r="BF17" s="138"/>
      <c r="BG17" s="138"/>
      <c r="BH17" s="138"/>
      <c r="BI17" s="138"/>
      <c r="BJ17" s="138"/>
      <c r="BK17" s="139"/>
      <c r="BL17" s="133"/>
      <c r="BM17" s="134"/>
      <c r="BN17" s="134"/>
      <c r="BO17" s="134"/>
      <c r="BP17" s="134"/>
      <c r="BQ17" s="134"/>
      <c r="BR17" s="134"/>
      <c r="BS17" s="134"/>
      <c r="BT17" s="134"/>
      <c r="BU17" s="134"/>
      <c r="BV17" s="137"/>
      <c r="BW17" s="137"/>
      <c r="BX17" s="138"/>
      <c r="BY17" s="138"/>
      <c r="BZ17" s="138"/>
      <c r="CA17" s="138"/>
      <c r="CB17" s="138"/>
      <c r="CC17" s="138"/>
      <c r="CD17" s="138"/>
      <c r="CE17" s="138"/>
      <c r="CF17" s="139"/>
    </row>
    <row r="18" spans="1:84" s="1" customFormat="1" ht="7.5" customHeight="1" x14ac:dyDescent="0.4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7"/>
      <c r="L18" s="137"/>
      <c r="M18" s="140"/>
      <c r="N18" s="140"/>
      <c r="O18" s="140"/>
      <c r="P18" s="140"/>
      <c r="Q18" s="140"/>
      <c r="R18" s="140"/>
      <c r="S18" s="140"/>
      <c r="T18" s="140"/>
      <c r="U18" s="141"/>
      <c r="V18" s="135"/>
      <c r="W18" s="136"/>
      <c r="X18" s="136"/>
      <c r="Y18" s="136"/>
      <c r="Z18" s="136"/>
      <c r="AA18" s="136"/>
      <c r="AB18" s="136"/>
      <c r="AC18" s="136"/>
      <c r="AD18" s="136"/>
      <c r="AE18" s="136"/>
      <c r="AF18" s="137"/>
      <c r="AG18" s="137"/>
      <c r="AH18" s="140"/>
      <c r="AI18" s="140"/>
      <c r="AJ18" s="140"/>
      <c r="AK18" s="140"/>
      <c r="AL18" s="140"/>
      <c r="AM18" s="140"/>
      <c r="AN18" s="140"/>
      <c r="AO18" s="140"/>
      <c r="AP18" s="141"/>
      <c r="AQ18" s="135"/>
      <c r="AR18" s="136"/>
      <c r="AS18" s="136"/>
      <c r="AT18" s="136"/>
      <c r="AU18" s="136"/>
      <c r="AV18" s="136"/>
      <c r="AW18" s="136"/>
      <c r="AX18" s="136"/>
      <c r="AY18" s="136"/>
      <c r="AZ18" s="136"/>
      <c r="BA18" s="137"/>
      <c r="BB18" s="137"/>
      <c r="BC18" s="140"/>
      <c r="BD18" s="140"/>
      <c r="BE18" s="140"/>
      <c r="BF18" s="140"/>
      <c r="BG18" s="140"/>
      <c r="BH18" s="140"/>
      <c r="BI18" s="140"/>
      <c r="BJ18" s="140"/>
      <c r="BK18" s="141"/>
      <c r="BL18" s="135"/>
      <c r="BM18" s="136"/>
      <c r="BN18" s="136"/>
      <c r="BO18" s="136"/>
      <c r="BP18" s="136"/>
      <c r="BQ18" s="136"/>
      <c r="BR18" s="136"/>
      <c r="BS18" s="136"/>
      <c r="BT18" s="136"/>
      <c r="BU18" s="136"/>
      <c r="BV18" s="137"/>
      <c r="BW18" s="137"/>
      <c r="BX18" s="140"/>
      <c r="BY18" s="140"/>
      <c r="BZ18" s="140"/>
      <c r="CA18" s="140"/>
      <c r="CB18" s="140"/>
      <c r="CC18" s="140"/>
      <c r="CD18" s="140"/>
      <c r="CE18" s="140"/>
      <c r="CF18" s="141"/>
    </row>
    <row r="19" spans="1:84" ht="7.5" customHeight="1" x14ac:dyDescent="0.25">
      <c r="A19" s="158"/>
      <c r="B19" s="138"/>
      <c r="C19" s="138"/>
      <c r="D19" s="138"/>
      <c r="E19" s="138"/>
      <c r="F19" s="138"/>
      <c r="G19" s="138"/>
      <c r="H19" s="138"/>
      <c r="I19" s="138"/>
      <c r="J19" s="138"/>
      <c r="K19" s="137">
        <v>2</v>
      </c>
      <c r="L19" s="137"/>
      <c r="M19" s="134" t="s">
        <v>5</v>
      </c>
      <c r="N19" s="134"/>
      <c r="O19" s="134"/>
      <c r="P19" s="134"/>
      <c r="Q19" s="134"/>
      <c r="R19" s="134"/>
      <c r="S19" s="134"/>
      <c r="T19" s="134"/>
      <c r="U19" s="154"/>
      <c r="V19" s="158"/>
      <c r="W19" s="138"/>
      <c r="X19" s="138"/>
      <c r="Y19" s="138"/>
      <c r="Z19" s="138"/>
      <c r="AA19" s="138"/>
      <c r="AB19" s="138"/>
      <c r="AC19" s="138"/>
      <c r="AD19" s="138"/>
      <c r="AE19" s="138"/>
      <c r="AF19" s="137">
        <v>2</v>
      </c>
      <c r="AG19" s="137"/>
      <c r="AH19" s="134" t="s">
        <v>5</v>
      </c>
      <c r="AI19" s="134"/>
      <c r="AJ19" s="134"/>
      <c r="AK19" s="134"/>
      <c r="AL19" s="134"/>
      <c r="AM19" s="134"/>
      <c r="AN19" s="134"/>
      <c r="AO19" s="134"/>
      <c r="AP19" s="154"/>
      <c r="AQ19" s="151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>
        <v>2</v>
      </c>
      <c r="BB19" s="137"/>
      <c r="BC19" s="134" t="s">
        <v>5</v>
      </c>
      <c r="BD19" s="134"/>
      <c r="BE19" s="134"/>
      <c r="BF19" s="134"/>
      <c r="BG19" s="134"/>
      <c r="BH19" s="134"/>
      <c r="BI19" s="134"/>
      <c r="BJ19" s="134"/>
      <c r="BK19" s="154"/>
      <c r="BL19" s="151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>
        <v>2</v>
      </c>
      <c r="BW19" s="137"/>
      <c r="BX19" s="134" t="s">
        <v>5</v>
      </c>
      <c r="BY19" s="134"/>
      <c r="BZ19" s="134"/>
      <c r="CA19" s="134"/>
      <c r="CB19" s="134"/>
      <c r="CC19" s="134"/>
      <c r="CD19" s="134"/>
      <c r="CE19" s="134"/>
      <c r="CF19" s="154"/>
    </row>
    <row r="20" spans="1:84" ht="7.5" customHeight="1" x14ac:dyDescent="0.25">
      <c r="A20" s="158"/>
      <c r="B20" s="138"/>
      <c r="C20" s="138"/>
      <c r="D20" s="138"/>
      <c r="E20" s="138"/>
      <c r="F20" s="138"/>
      <c r="G20" s="138"/>
      <c r="H20" s="138"/>
      <c r="I20" s="138"/>
      <c r="J20" s="138"/>
      <c r="K20" s="137"/>
      <c r="L20" s="137"/>
      <c r="M20" s="134"/>
      <c r="N20" s="134"/>
      <c r="O20" s="134"/>
      <c r="P20" s="134"/>
      <c r="Q20" s="134"/>
      <c r="R20" s="134"/>
      <c r="S20" s="134"/>
      <c r="T20" s="134"/>
      <c r="U20" s="154"/>
      <c r="V20" s="158"/>
      <c r="W20" s="138"/>
      <c r="X20" s="138"/>
      <c r="Y20" s="138"/>
      <c r="Z20" s="138"/>
      <c r="AA20" s="138"/>
      <c r="AB20" s="138"/>
      <c r="AC20" s="138"/>
      <c r="AD20" s="138"/>
      <c r="AE20" s="138"/>
      <c r="AF20" s="137"/>
      <c r="AG20" s="137"/>
      <c r="AH20" s="134"/>
      <c r="AI20" s="134"/>
      <c r="AJ20" s="134"/>
      <c r="AK20" s="134"/>
      <c r="AL20" s="134"/>
      <c r="AM20" s="134"/>
      <c r="AN20" s="134"/>
      <c r="AO20" s="134"/>
      <c r="AP20" s="154"/>
      <c r="AQ20" s="151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4"/>
      <c r="BD20" s="134"/>
      <c r="BE20" s="134"/>
      <c r="BF20" s="134"/>
      <c r="BG20" s="134"/>
      <c r="BH20" s="134"/>
      <c r="BI20" s="134"/>
      <c r="BJ20" s="134"/>
      <c r="BK20" s="154"/>
      <c r="BL20" s="151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4"/>
      <c r="BY20" s="134"/>
      <c r="BZ20" s="134"/>
      <c r="CA20" s="134"/>
      <c r="CB20" s="134"/>
      <c r="CC20" s="134"/>
      <c r="CD20" s="134"/>
      <c r="CE20" s="134"/>
      <c r="CF20" s="154"/>
    </row>
    <row r="21" spans="1:84" ht="7.5" customHeight="1" x14ac:dyDescent="0.25">
      <c r="A21" s="159"/>
      <c r="B21" s="140"/>
      <c r="C21" s="140"/>
      <c r="D21" s="140"/>
      <c r="E21" s="140"/>
      <c r="F21" s="140"/>
      <c r="G21" s="140"/>
      <c r="H21" s="140"/>
      <c r="I21" s="140"/>
      <c r="J21" s="140"/>
      <c r="K21" s="137"/>
      <c r="L21" s="137"/>
      <c r="M21" s="136"/>
      <c r="N21" s="136"/>
      <c r="O21" s="136"/>
      <c r="P21" s="136"/>
      <c r="Q21" s="136"/>
      <c r="R21" s="136"/>
      <c r="S21" s="136"/>
      <c r="T21" s="136"/>
      <c r="U21" s="155"/>
      <c r="V21" s="159"/>
      <c r="W21" s="140"/>
      <c r="X21" s="140"/>
      <c r="Y21" s="140"/>
      <c r="Z21" s="140"/>
      <c r="AA21" s="140"/>
      <c r="AB21" s="140"/>
      <c r="AC21" s="140"/>
      <c r="AD21" s="140"/>
      <c r="AE21" s="140"/>
      <c r="AF21" s="137"/>
      <c r="AG21" s="137"/>
      <c r="AH21" s="136"/>
      <c r="AI21" s="136"/>
      <c r="AJ21" s="136"/>
      <c r="AK21" s="136"/>
      <c r="AL21" s="136"/>
      <c r="AM21" s="136"/>
      <c r="AN21" s="136"/>
      <c r="AO21" s="136"/>
      <c r="AP21" s="155"/>
      <c r="AQ21" s="152"/>
      <c r="AR21" s="153"/>
      <c r="AS21" s="153"/>
      <c r="AT21" s="153"/>
      <c r="AU21" s="153"/>
      <c r="AV21" s="153"/>
      <c r="AW21" s="153"/>
      <c r="AX21" s="153"/>
      <c r="AY21" s="153"/>
      <c r="AZ21" s="153"/>
      <c r="BA21" s="137"/>
      <c r="BB21" s="137"/>
      <c r="BC21" s="136"/>
      <c r="BD21" s="136"/>
      <c r="BE21" s="136"/>
      <c r="BF21" s="136"/>
      <c r="BG21" s="136"/>
      <c r="BH21" s="136"/>
      <c r="BI21" s="136"/>
      <c r="BJ21" s="136"/>
      <c r="BK21" s="155"/>
      <c r="BL21" s="152"/>
      <c r="BM21" s="153"/>
      <c r="BN21" s="153"/>
      <c r="BO21" s="153"/>
      <c r="BP21" s="153"/>
      <c r="BQ21" s="153"/>
      <c r="BR21" s="153"/>
      <c r="BS21" s="153"/>
      <c r="BT21" s="153"/>
      <c r="BU21" s="153"/>
      <c r="BV21" s="137"/>
      <c r="BW21" s="137"/>
      <c r="BX21" s="136"/>
      <c r="BY21" s="136"/>
      <c r="BZ21" s="136"/>
      <c r="CA21" s="136"/>
      <c r="CB21" s="136"/>
      <c r="CC21" s="136"/>
      <c r="CD21" s="136"/>
      <c r="CE21" s="136"/>
      <c r="CF21" s="155"/>
    </row>
    <row r="22" spans="1:84" ht="7.5" customHeight="1" x14ac:dyDescent="0.25">
      <c r="A22" s="133" t="s">
        <v>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7">
        <v>3</v>
      </c>
      <c r="L22" s="137"/>
      <c r="M22" s="138"/>
      <c r="N22" s="138"/>
      <c r="O22" s="138"/>
      <c r="P22" s="138"/>
      <c r="Q22" s="138"/>
      <c r="R22" s="138"/>
      <c r="S22" s="138"/>
      <c r="T22" s="138"/>
      <c r="U22" s="139"/>
      <c r="V22" s="133" t="s">
        <v>5</v>
      </c>
      <c r="W22" s="134"/>
      <c r="X22" s="134"/>
      <c r="Y22" s="134"/>
      <c r="Z22" s="134"/>
      <c r="AA22" s="134"/>
      <c r="AB22" s="134"/>
      <c r="AC22" s="134"/>
      <c r="AD22" s="134"/>
      <c r="AE22" s="134"/>
      <c r="AF22" s="137">
        <v>3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56"/>
      <c r="AQ22" s="133" t="s">
        <v>5</v>
      </c>
      <c r="AR22" s="134"/>
      <c r="AS22" s="134"/>
      <c r="AT22" s="134"/>
      <c r="AU22" s="134"/>
      <c r="AV22" s="134"/>
      <c r="AW22" s="134"/>
      <c r="AX22" s="134"/>
      <c r="AY22" s="134"/>
      <c r="AZ22" s="134"/>
      <c r="BA22" s="137">
        <v>3</v>
      </c>
      <c r="BB22" s="137"/>
      <c r="BC22" s="137"/>
      <c r="BD22" s="137"/>
      <c r="BE22" s="137"/>
      <c r="BF22" s="137"/>
      <c r="BG22" s="137"/>
      <c r="BH22" s="137"/>
      <c r="BI22" s="137"/>
      <c r="BJ22" s="137"/>
      <c r="BK22" s="156"/>
      <c r="BL22" s="133" t="s">
        <v>5</v>
      </c>
      <c r="BM22" s="134"/>
      <c r="BN22" s="134"/>
      <c r="BO22" s="134"/>
      <c r="BP22" s="134"/>
      <c r="BQ22" s="134"/>
      <c r="BR22" s="134"/>
      <c r="BS22" s="134"/>
      <c r="BT22" s="134"/>
      <c r="BU22" s="134"/>
      <c r="BV22" s="137">
        <v>3</v>
      </c>
      <c r="BW22" s="137"/>
      <c r="BX22" s="137"/>
      <c r="BY22" s="137"/>
      <c r="BZ22" s="137"/>
      <c r="CA22" s="137"/>
      <c r="CB22" s="137"/>
      <c r="CC22" s="137"/>
      <c r="CD22" s="137"/>
      <c r="CE22" s="137"/>
      <c r="CF22" s="156"/>
    </row>
    <row r="23" spans="1:84" ht="7.5" customHeight="1" x14ac:dyDescent="0.2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7"/>
      <c r="L23" s="137"/>
      <c r="M23" s="138"/>
      <c r="N23" s="138"/>
      <c r="O23" s="138"/>
      <c r="P23" s="138"/>
      <c r="Q23" s="138"/>
      <c r="R23" s="138"/>
      <c r="S23" s="138"/>
      <c r="T23" s="138"/>
      <c r="U23" s="139"/>
      <c r="V23" s="133"/>
      <c r="W23" s="134"/>
      <c r="X23" s="134"/>
      <c r="Y23" s="134"/>
      <c r="Z23" s="134"/>
      <c r="AA23" s="134"/>
      <c r="AB23" s="134"/>
      <c r="AC23" s="134"/>
      <c r="AD23" s="134"/>
      <c r="AE23" s="134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56"/>
      <c r="AQ23" s="133"/>
      <c r="AR23" s="134"/>
      <c r="AS23" s="134"/>
      <c r="AT23" s="134"/>
      <c r="AU23" s="134"/>
      <c r="AV23" s="134"/>
      <c r="AW23" s="134"/>
      <c r="AX23" s="134"/>
      <c r="AY23" s="134"/>
      <c r="AZ23" s="134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56"/>
      <c r="BL23" s="133"/>
      <c r="BM23" s="134"/>
      <c r="BN23" s="134"/>
      <c r="BO23" s="134"/>
      <c r="BP23" s="134"/>
      <c r="BQ23" s="134"/>
      <c r="BR23" s="134"/>
      <c r="BS23" s="134"/>
      <c r="BT23" s="134"/>
      <c r="BU23" s="134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56"/>
    </row>
    <row r="24" spans="1:84" ht="7.5" customHeight="1" x14ac:dyDescent="0.25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7"/>
      <c r="L24" s="137"/>
      <c r="M24" s="140"/>
      <c r="N24" s="140"/>
      <c r="O24" s="140"/>
      <c r="P24" s="140"/>
      <c r="Q24" s="140"/>
      <c r="R24" s="140"/>
      <c r="S24" s="140"/>
      <c r="T24" s="140"/>
      <c r="U24" s="141"/>
      <c r="V24" s="135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  <c r="AG24" s="137"/>
      <c r="AH24" s="153"/>
      <c r="AI24" s="153"/>
      <c r="AJ24" s="153"/>
      <c r="AK24" s="153"/>
      <c r="AL24" s="153"/>
      <c r="AM24" s="153"/>
      <c r="AN24" s="153"/>
      <c r="AO24" s="153"/>
      <c r="AP24" s="157"/>
      <c r="AQ24" s="135"/>
      <c r="AR24" s="136"/>
      <c r="AS24" s="136"/>
      <c r="AT24" s="136"/>
      <c r="AU24" s="136"/>
      <c r="AV24" s="136"/>
      <c r="AW24" s="136"/>
      <c r="AX24" s="136"/>
      <c r="AY24" s="136"/>
      <c r="AZ24" s="136"/>
      <c r="BA24" s="137"/>
      <c r="BB24" s="137"/>
      <c r="BC24" s="153"/>
      <c r="BD24" s="153"/>
      <c r="BE24" s="153"/>
      <c r="BF24" s="153"/>
      <c r="BG24" s="153"/>
      <c r="BH24" s="153"/>
      <c r="BI24" s="153"/>
      <c r="BJ24" s="153"/>
      <c r="BK24" s="157"/>
      <c r="BL24" s="135"/>
      <c r="BM24" s="136"/>
      <c r="BN24" s="136"/>
      <c r="BO24" s="136"/>
      <c r="BP24" s="136"/>
      <c r="BQ24" s="136"/>
      <c r="BR24" s="136"/>
      <c r="BS24" s="136"/>
      <c r="BT24" s="136"/>
      <c r="BU24" s="136"/>
      <c r="BV24" s="137"/>
      <c r="BW24" s="137"/>
      <c r="BX24" s="153"/>
      <c r="BY24" s="153"/>
      <c r="BZ24" s="153"/>
      <c r="CA24" s="153"/>
      <c r="CB24" s="153"/>
      <c r="CC24" s="153"/>
      <c r="CD24" s="153"/>
      <c r="CE24" s="153"/>
      <c r="CF24" s="157"/>
    </row>
    <row r="25" spans="1:84" ht="7.5" customHeight="1" x14ac:dyDescent="0.25">
      <c r="A25" s="158"/>
      <c r="B25" s="138"/>
      <c r="C25" s="138"/>
      <c r="D25" s="138"/>
      <c r="E25" s="138"/>
      <c r="F25" s="138"/>
      <c r="G25" s="138"/>
      <c r="H25" s="138"/>
      <c r="I25" s="138"/>
      <c r="J25" s="138"/>
      <c r="K25" s="137">
        <v>4</v>
      </c>
      <c r="L25" s="137"/>
      <c r="M25" s="134" t="s">
        <v>5</v>
      </c>
      <c r="N25" s="134"/>
      <c r="O25" s="134"/>
      <c r="P25" s="134"/>
      <c r="Q25" s="134"/>
      <c r="R25" s="134"/>
      <c r="S25" s="134"/>
      <c r="T25" s="134"/>
      <c r="U25" s="154"/>
      <c r="V25" s="158"/>
      <c r="W25" s="138"/>
      <c r="X25" s="138"/>
      <c r="Y25" s="138"/>
      <c r="Z25" s="138"/>
      <c r="AA25" s="138"/>
      <c r="AB25" s="138"/>
      <c r="AC25" s="138"/>
      <c r="AD25" s="138"/>
      <c r="AE25" s="138"/>
      <c r="AF25" s="137">
        <v>4</v>
      </c>
      <c r="AG25" s="137"/>
      <c r="AH25" s="134" t="s">
        <v>5</v>
      </c>
      <c r="AI25" s="134"/>
      <c r="AJ25" s="134"/>
      <c r="AK25" s="134"/>
      <c r="AL25" s="134"/>
      <c r="AM25" s="134"/>
      <c r="AN25" s="134"/>
      <c r="AO25" s="134"/>
      <c r="AP25" s="154"/>
      <c r="AQ25" s="151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>
        <v>4</v>
      </c>
      <c r="BB25" s="137"/>
      <c r="BC25" s="134" t="s">
        <v>5</v>
      </c>
      <c r="BD25" s="134"/>
      <c r="BE25" s="134"/>
      <c r="BF25" s="134"/>
      <c r="BG25" s="134"/>
      <c r="BH25" s="134"/>
      <c r="BI25" s="134"/>
      <c r="BJ25" s="134"/>
      <c r="BK25" s="154"/>
      <c r="BL25" s="151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>
        <v>4</v>
      </c>
      <c r="BW25" s="137"/>
      <c r="BX25" s="134" t="s">
        <v>5</v>
      </c>
      <c r="BY25" s="134"/>
      <c r="BZ25" s="134"/>
      <c r="CA25" s="134"/>
      <c r="CB25" s="134"/>
      <c r="CC25" s="134"/>
      <c r="CD25" s="134"/>
      <c r="CE25" s="134"/>
      <c r="CF25" s="154"/>
    </row>
    <row r="26" spans="1:84" ht="7.5" customHeight="1" x14ac:dyDescent="0.25">
      <c r="A26" s="158"/>
      <c r="B26" s="138"/>
      <c r="C26" s="138"/>
      <c r="D26" s="138"/>
      <c r="E26" s="138"/>
      <c r="F26" s="138"/>
      <c r="G26" s="138"/>
      <c r="H26" s="138"/>
      <c r="I26" s="138"/>
      <c r="J26" s="138"/>
      <c r="K26" s="137"/>
      <c r="L26" s="137"/>
      <c r="M26" s="134"/>
      <c r="N26" s="134"/>
      <c r="O26" s="134"/>
      <c r="P26" s="134"/>
      <c r="Q26" s="134"/>
      <c r="R26" s="134"/>
      <c r="S26" s="134"/>
      <c r="T26" s="134"/>
      <c r="U26" s="154"/>
      <c r="V26" s="158"/>
      <c r="W26" s="138"/>
      <c r="X26" s="138"/>
      <c r="Y26" s="138"/>
      <c r="Z26" s="138"/>
      <c r="AA26" s="138"/>
      <c r="AB26" s="138"/>
      <c r="AC26" s="138"/>
      <c r="AD26" s="138"/>
      <c r="AE26" s="138"/>
      <c r="AF26" s="137"/>
      <c r="AG26" s="137"/>
      <c r="AH26" s="134"/>
      <c r="AI26" s="134"/>
      <c r="AJ26" s="134"/>
      <c r="AK26" s="134"/>
      <c r="AL26" s="134"/>
      <c r="AM26" s="134"/>
      <c r="AN26" s="134"/>
      <c r="AO26" s="134"/>
      <c r="AP26" s="154"/>
      <c r="AQ26" s="151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4"/>
      <c r="BD26" s="134"/>
      <c r="BE26" s="134"/>
      <c r="BF26" s="134"/>
      <c r="BG26" s="134"/>
      <c r="BH26" s="134"/>
      <c r="BI26" s="134"/>
      <c r="BJ26" s="134"/>
      <c r="BK26" s="154"/>
      <c r="BL26" s="151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4"/>
      <c r="BY26" s="134"/>
      <c r="BZ26" s="134"/>
      <c r="CA26" s="134"/>
      <c r="CB26" s="134"/>
      <c r="CC26" s="134"/>
      <c r="CD26" s="134"/>
      <c r="CE26" s="134"/>
      <c r="CF26" s="154"/>
    </row>
    <row r="27" spans="1:84" ht="7.5" customHeight="1" x14ac:dyDescent="0.25">
      <c r="A27" s="159"/>
      <c r="B27" s="140"/>
      <c r="C27" s="140"/>
      <c r="D27" s="140"/>
      <c r="E27" s="140"/>
      <c r="F27" s="140"/>
      <c r="G27" s="140"/>
      <c r="H27" s="140"/>
      <c r="I27" s="140"/>
      <c r="J27" s="140"/>
      <c r="K27" s="137"/>
      <c r="L27" s="137"/>
      <c r="M27" s="136"/>
      <c r="N27" s="136"/>
      <c r="O27" s="136"/>
      <c r="P27" s="136"/>
      <c r="Q27" s="136"/>
      <c r="R27" s="136"/>
      <c r="S27" s="136"/>
      <c r="T27" s="136"/>
      <c r="U27" s="155"/>
      <c r="V27" s="159"/>
      <c r="W27" s="140"/>
      <c r="X27" s="140"/>
      <c r="Y27" s="140"/>
      <c r="Z27" s="140"/>
      <c r="AA27" s="140"/>
      <c r="AB27" s="140"/>
      <c r="AC27" s="140"/>
      <c r="AD27" s="140"/>
      <c r="AE27" s="140"/>
      <c r="AF27" s="137"/>
      <c r="AG27" s="137"/>
      <c r="AH27" s="136"/>
      <c r="AI27" s="136"/>
      <c r="AJ27" s="136"/>
      <c r="AK27" s="136"/>
      <c r="AL27" s="136"/>
      <c r="AM27" s="136"/>
      <c r="AN27" s="136"/>
      <c r="AO27" s="136"/>
      <c r="AP27" s="155"/>
      <c r="AQ27" s="152"/>
      <c r="AR27" s="153"/>
      <c r="AS27" s="153"/>
      <c r="AT27" s="153"/>
      <c r="AU27" s="153"/>
      <c r="AV27" s="153"/>
      <c r="AW27" s="153"/>
      <c r="AX27" s="153"/>
      <c r="AY27" s="153"/>
      <c r="AZ27" s="153"/>
      <c r="BA27" s="137"/>
      <c r="BB27" s="137"/>
      <c r="BC27" s="136"/>
      <c r="BD27" s="136"/>
      <c r="BE27" s="136"/>
      <c r="BF27" s="136"/>
      <c r="BG27" s="136"/>
      <c r="BH27" s="136"/>
      <c r="BI27" s="136"/>
      <c r="BJ27" s="136"/>
      <c r="BK27" s="155"/>
      <c r="BL27" s="152"/>
      <c r="BM27" s="153"/>
      <c r="BN27" s="153"/>
      <c r="BO27" s="153"/>
      <c r="BP27" s="153"/>
      <c r="BQ27" s="153"/>
      <c r="BR27" s="153"/>
      <c r="BS27" s="153"/>
      <c r="BT27" s="153"/>
      <c r="BU27" s="153"/>
      <c r="BV27" s="137"/>
      <c r="BW27" s="137"/>
      <c r="BX27" s="136"/>
      <c r="BY27" s="136"/>
      <c r="BZ27" s="136"/>
      <c r="CA27" s="136"/>
      <c r="CB27" s="136"/>
      <c r="CC27" s="136"/>
      <c r="CD27" s="136"/>
      <c r="CE27" s="136"/>
      <c r="CF27" s="155"/>
    </row>
    <row r="28" spans="1:84" ht="7.5" customHeight="1" x14ac:dyDescent="0.25">
      <c r="A28" s="133" t="s">
        <v>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7">
        <v>5</v>
      </c>
      <c r="L28" s="137"/>
      <c r="M28" s="138"/>
      <c r="N28" s="138"/>
      <c r="O28" s="138"/>
      <c r="P28" s="138"/>
      <c r="Q28" s="138"/>
      <c r="R28" s="138"/>
      <c r="S28" s="138"/>
      <c r="T28" s="138"/>
      <c r="U28" s="139"/>
      <c r="V28" s="133" t="s">
        <v>5</v>
      </c>
      <c r="W28" s="134"/>
      <c r="X28" s="134"/>
      <c r="Y28" s="134"/>
      <c r="Z28" s="134"/>
      <c r="AA28" s="134"/>
      <c r="AB28" s="134"/>
      <c r="AC28" s="134"/>
      <c r="AD28" s="134"/>
      <c r="AE28" s="134"/>
      <c r="AF28" s="137">
        <v>5</v>
      </c>
      <c r="AG28" s="137"/>
      <c r="AH28" s="137"/>
      <c r="AI28" s="137"/>
      <c r="AJ28" s="137"/>
      <c r="AK28" s="137"/>
      <c r="AL28" s="137"/>
      <c r="AM28" s="137"/>
      <c r="AN28" s="137"/>
      <c r="AO28" s="137"/>
      <c r="AP28" s="156"/>
      <c r="AQ28" s="133" t="s">
        <v>5</v>
      </c>
      <c r="AR28" s="134"/>
      <c r="AS28" s="134"/>
      <c r="AT28" s="134"/>
      <c r="AU28" s="134"/>
      <c r="AV28" s="134"/>
      <c r="AW28" s="134"/>
      <c r="AX28" s="134"/>
      <c r="AY28" s="134"/>
      <c r="AZ28" s="134"/>
      <c r="BA28" s="137">
        <v>5</v>
      </c>
      <c r="BB28" s="137"/>
      <c r="BC28" s="137"/>
      <c r="BD28" s="137"/>
      <c r="BE28" s="137"/>
      <c r="BF28" s="137"/>
      <c r="BG28" s="137"/>
      <c r="BH28" s="137"/>
      <c r="BI28" s="137"/>
      <c r="BJ28" s="137"/>
      <c r="BK28" s="156"/>
      <c r="BL28" s="133" t="s">
        <v>5</v>
      </c>
      <c r="BM28" s="134"/>
      <c r="BN28" s="134"/>
      <c r="BO28" s="134"/>
      <c r="BP28" s="134"/>
      <c r="BQ28" s="134"/>
      <c r="BR28" s="134"/>
      <c r="BS28" s="134"/>
      <c r="BT28" s="134"/>
      <c r="BU28" s="134"/>
      <c r="BV28" s="137">
        <v>5</v>
      </c>
      <c r="BW28" s="137"/>
      <c r="BX28" s="137"/>
      <c r="BY28" s="137"/>
      <c r="BZ28" s="137"/>
      <c r="CA28" s="137"/>
      <c r="CB28" s="137"/>
      <c r="CC28" s="137"/>
      <c r="CD28" s="137"/>
      <c r="CE28" s="137"/>
      <c r="CF28" s="156"/>
    </row>
    <row r="29" spans="1:84" ht="7.5" customHeight="1" x14ac:dyDescent="0.2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7"/>
      <c r="L29" s="137"/>
      <c r="M29" s="138"/>
      <c r="N29" s="138"/>
      <c r="O29" s="138"/>
      <c r="P29" s="138"/>
      <c r="Q29" s="138"/>
      <c r="R29" s="138"/>
      <c r="S29" s="138"/>
      <c r="T29" s="138"/>
      <c r="U29" s="139"/>
      <c r="V29" s="133"/>
      <c r="W29" s="134"/>
      <c r="X29" s="134"/>
      <c r="Y29" s="134"/>
      <c r="Z29" s="134"/>
      <c r="AA29" s="134"/>
      <c r="AB29" s="134"/>
      <c r="AC29" s="134"/>
      <c r="AD29" s="134"/>
      <c r="AE29" s="134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56"/>
      <c r="AQ29" s="133"/>
      <c r="AR29" s="134"/>
      <c r="AS29" s="134"/>
      <c r="AT29" s="134"/>
      <c r="AU29" s="134"/>
      <c r="AV29" s="134"/>
      <c r="AW29" s="134"/>
      <c r="AX29" s="134"/>
      <c r="AY29" s="134"/>
      <c r="AZ29" s="134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56"/>
      <c r="BL29" s="133"/>
      <c r="BM29" s="134"/>
      <c r="BN29" s="134"/>
      <c r="BO29" s="134"/>
      <c r="BP29" s="134"/>
      <c r="BQ29" s="134"/>
      <c r="BR29" s="134"/>
      <c r="BS29" s="134"/>
      <c r="BT29" s="134"/>
      <c r="BU29" s="134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56"/>
    </row>
    <row r="30" spans="1:84" ht="7.5" customHeight="1" x14ac:dyDescent="0.2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7"/>
      <c r="L30" s="137"/>
      <c r="M30" s="140"/>
      <c r="N30" s="140"/>
      <c r="O30" s="140"/>
      <c r="P30" s="140"/>
      <c r="Q30" s="140"/>
      <c r="R30" s="140"/>
      <c r="S30" s="140"/>
      <c r="T30" s="140"/>
      <c r="U30" s="141"/>
      <c r="V30" s="135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  <c r="AG30" s="137"/>
      <c r="AH30" s="153"/>
      <c r="AI30" s="153"/>
      <c r="AJ30" s="153"/>
      <c r="AK30" s="153"/>
      <c r="AL30" s="153"/>
      <c r="AM30" s="153"/>
      <c r="AN30" s="153"/>
      <c r="AO30" s="153"/>
      <c r="AP30" s="157"/>
      <c r="AQ30" s="135"/>
      <c r="AR30" s="136"/>
      <c r="AS30" s="136"/>
      <c r="AT30" s="136"/>
      <c r="AU30" s="136"/>
      <c r="AV30" s="136"/>
      <c r="AW30" s="136"/>
      <c r="AX30" s="136"/>
      <c r="AY30" s="136"/>
      <c r="AZ30" s="136"/>
      <c r="BA30" s="137"/>
      <c r="BB30" s="137"/>
      <c r="BC30" s="153"/>
      <c r="BD30" s="153"/>
      <c r="BE30" s="153"/>
      <c r="BF30" s="153"/>
      <c r="BG30" s="153"/>
      <c r="BH30" s="153"/>
      <c r="BI30" s="153"/>
      <c r="BJ30" s="153"/>
      <c r="BK30" s="157"/>
      <c r="BL30" s="135"/>
      <c r="BM30" s="136"/>
      <c r="BN30" s="136"/>
      <c r="BO30" s="136"/>
      <c r="BP30" s="136"/>
      <c r="BQ30" s="136"/>
      <c r="BR30" s="136"/>
      <c r="BS30" s="136"/>
      <c r="BT30" s="136"/>
      <c r="BU30" s="136"/>
      <c r="BV30" s="137"/>
      <c r="BW30" s="137"/>
      <c r="BX30" s="153"/>
      <c r="BY30" s="153"/>
      <c r="BZ30" s="153"/>
      <c r="CA30" s="153"/>
      <c r="CB30" s="153"/>
      <c r="CC30" s="153"/>
      <c r="CD30" s="153"/>
      <c r="CE30" s="153"/>
      <c r="CF30" s="157"/>
    </row>
    <row r="31" spans="1:84" s="29" customFormat="1" ht="7.5" customHeight="1" x14ac:dyDescent="0.25">
      <c r="A31" s="158"/>
      <c r="B31" s="138"/>
      <c r="C31" s="138"/>
      <c r="D31" s="138"/>
      <c r="E31" s="138"/>
      <c r="F31" s="138"/>
      <c r="G31" s="138"/>
      <c r="H31" s="138"/>
      <c r="I31" s="138"/>
      <c r="J31" s="138"/>
      <c r="K31" s="137">
        <v>6</v>
      </c>
      <c r="L31" s="137"/>
      <c r="M31" s="134" t="s">
        <v>5</v>
      </c>
      <c r="N31" s="134"/>
      <c r="O31" s="134"/>
      <c r="P31" s="134"/>
      <c r="Q31" s="134"/>
      <c r="R31" s="134"/>
      <c r="S31" s="134"/>
      <c r="T31" s="134"/>
      <c r="U31" s="154"/>
      <c r="V31" s="158"/>
      <c r="W31" s="138"/>
      <c r="X31" s="138"/>
      <c r="Y31" s="138"/>
      <c r="Z31" s="138"/>
      <c r="AA31" s="138"/>
      <c r="AB31" s="138"/>
      <c r="AC31" s="138"/>
      <c r="AD31" s="138"/>
      <c r="AE31" s="138"/>
      <c r="AF31" s="137">
        <v>6</v>
      </c>
      <c r="AG31" s="137"/>
      <c r="AH31" s="134" t="s">
        <v>5</v>
      </c>
      <c r="AI31" s="134"/>
      <c r="AJ31" s="134"/>
      <c r="AK31" s="134"/>
      <c r="AL31" s="134"/>
      <c r="AM31" s="134"/>
      <c r="AN31" s="134"/>
      <c r="AO31" s="134"/>
      <c r="AP31" s="154"/>
      <c r="AQ31" s="151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>
        <v>6</v>
      </c>
      <c r="BB31" s="137"/>
      <c r="BC31" s="134" t="s">
        <v>5</v>
      </c>
      <c r="BD31" s="134"/>
      <c r="BE31" s="134"/>
      <c r="BF31" s="134"/>
      <c r="BG31" s="134"/>
      <c r="BH31" s="134"/>
      <c r="BI31" s="134"/>
      <c r="BJ31" s="134"/>
      <c r="BK31" s="154"/>
      <c r="BL31" s="15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7">
        <v>6</v>
      </c>
      <c r="BW31" s="137"/>
      <c r="BX31" s="134" t="s">
        <v>5</v>
      </c>
      <c r="BY31" s="134"/>
      <c r="BZ31" s="134"/>
      <c r="CA31" s="134"/>
      <c r="CB31" s="134"/>
      <c r="CC31" s="134"/>
      <c r="CD31" s="134"/>
      <c r="CE31" s="134"/>
      <c r="CF31" s="154"/>
    </row>
    <row r="32" spans="1:84" s="1" customFormat="1" ht="7.5" customHeight="1" x14ac:dyDescent="0.4">
      <c r="A32" s="158"/>
      <c r="B32" s="138"/>
      <c r="C32" s="138"/>
      <c r="D32" s="138"/>
      <c r="E32" s="138"/>
      <c r="F32" s="138"/>
      <c r="G32" s="138"/>
      <c r="H32" s="138"/>
      <c r="I32" s="138"/>
      <c r="J32" s="138"/>
      <c r="K32" s="137"/>
      <c r="L32" s="137"/>
      <c r="M32" s="134"/>
      <c r="N32" s="134"/>
      <c r="O32" s="134"/>
      <c r="P32" s="134"/>
      <c r="Q32" s="134"/>
      <c r="R32" s="134"/>
      <c r="S32" s="134"/>
      <c r="T32" s="134"/>
      <c r="U32" s="154"/>
      <c r="V32" s="158"/>
      <c r="W32" s="138"/>
      <c r="X32" s="138"/>
      <c r="Y32" s="138"/>
      <c r="Z32" s="138"/>
      <c r="AA32" s="138"/>
      <c r="AB32" s="138"/>
      <c r="AC32" s="138"/>
      <c r="AD32" s="138"/>
      <c r="AE32" s="138"/>
      <c r="AF32" s="137"/>
      <c r="AG32" s="137"/>
      <c r="AH32" s="134"/>
      <c r="AI32" s="134"/>
      <c r="AJ32" s="134"/>
      <c r="AK32" s="134"/>
      <c r="AL32" s="134"/>
      <c r="AM32" s="134"/>
      <c r="AN32" s="134"/>
      <c r="AO32" s="134"/>
      <c r="AP32" s="154"/>
      <c r="AQ32" s="1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4"/>
      <c r="BD32" s="134"/>
      <c r="BE32" s="134"/>
      <c r="BF32" s="134"/>
      <c r="BG32" s="134"/>
      <c r="BH32" s="134"/>
      <c r="BI32" s="134"/>
      <c r="BJ32" s="134"/>
      <c r="BK32" s="154"/>
      <c r="BL32" s="15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7"/>
      <c r="BW32" s="137"/>
      <c r="BX32" s="134"/>
      <c r="BY32" s="134"/>
      <c r="BZ32" s="134"/>
      <c r="CA32" s="134"/>
      <c r="CB32" s="134"/>
      <c r="CC32" s="134"/>
      <c r="CD32" s="134"/>
      <c r="CE32" s="134"/>
      <c r="CF32" s="154"/>
    </row>
    <row r="33" spans="1:84" ht="7.5" customHeight="1" x14ac:dyDescent="0.25">
      <c r="A33" s="159"/>
      <c r="B33" s="140"/>
      <c r="C33" s="140"/>
      <c r="D33" s="140"/>
      <c r="E33" s="140"/>
      <c r="F33" s="140"/>
      <c r="G33" s="140"/>
      <c r="H33" s="140"/>
      <c r="I33" s="140"/>
      <c r="J33" s="140"/>
      <c r="K33" s="137"/>
      <c r="L33" s="137"/>
      <c r="M33" s="136"/>
      <c r="N33" s="136"/>
      <c r="O33" s="136"/>
      <c r="P33" s="136"/>
      <c r="Q33" s="136"/>
      <c r="R33" s="136"/>
      <c r="S33" s="136"/>
      <c r="T33" s="136"/>
      <c r="U33" s="155"/>
      <c r="V33" s="159"/>
      <c r="W33" s="140"/>
      <c r="X33" s="140"/>
      <c r="Y33" s="140"/>
      <c r="Z33" s="140"/>
      <c r="AA33" s="140"/>
      <c r="AB33" s="140"/>
      <c r="AC33" s="140"/>
      <c r="AD33" s="140"/>
      <c r="AE33" s="140"/>
      <c r="AF33" s="137"/>
      <c r="AG33" s="137"/>
      <c r="AH33" s="136"/>
      <c r="AI33" s="136"/>
      <c r="AJ33" s="136"/>
      <c r="AK33" s="136"/>
      <c r="AL33" s="136"/>
      <c r="AM33" s="136"/>
      <c r="AN33" s="136"/>
      <c r="AO33" s="136"/>
      <c r="AP33" s="155"/>
      <c r="AQ33" s="152"/>
      <c r="AR33" s="153"/>
      <c r="AS33" s="153"/>
      <c r="AT33" s="153"/>
      <c r="AU33" s="153"/>
      <c r="AV33" s="153"/>
      <c r="AW33" s="153"/>
      <c r="AX33" s="153"/>
      <c r="AY33" s="153"/>
      <c r="AZ33" s="153"/>
      <c r="BA33" s="137"/>
      <c r="BB33" s="137"/>
      <c r="BC33" s="136"/>
      <c r="BD33" s="136"/>
      <c r="BE33" s="136"/>
      <c r="BF33" s="136"/>
      <c r="BG33" s="136"/>
      <c r="BH33" s="136"/>
      <c r="BI33" s="136"/>
      <c r="BJ33" s="136"/>
      <c r="BK33" s="155"/>
      <c r="BL33" s="159"/>
      <c r="BM33" s="140"/>
      <c r="BN33" s="140"/>
      <c r="BO33" s="140"/>
      <c r="BP33" s="140"/>
      <c r="BQ33" s="140"/>
      <c r="BR33" s="140"/>
      <c r="BS33" s="140"/>
      <c r="BT33" s="140"/>
      <c r="BU33" s="140"/>
      <c r="BV33" s="137"/>
      <c r="BW33" s="137"/>
      <c r="BX33" s="136"/>
      <c r="BY33" s="136"/>
      <c r="BZ33" s="136"/>
      <c r="CA33" s="136"/>
      <c r="CB33" s="136"/>
      <c r="CC33" s="136"/>
      <c r="CD33" s="136"/>
      <c r="CE33" s="136"/>
      <c r="CF33" s="155"/>
    </row>
    <row r="34" spans="1:84" ht="7.5" customHeight="1" x14ac:dyDescent="0.25">
      <c r="A34" s="133" t="s">
        <v>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7">
        <v>7</v>
      </c>
      <c r="L34" s="137"/>
      <c r="M34" s="138"/>
      <c r="N34" s="138"/>
      <c r="O34" s="138"/>
      <c r="P34" s="138"/>
      <c r="Q34" s="138"/>
      <c r="R34" s="138"/>
      <c r="S34" s="138"/>
      <c r="T34" s="138"/>
      <c r="U34" s="139"/>
      <c r="V34" s="133" t="s">
        <v>5</v>
      </c>
      <c r="W34" s="134"/>
      <c r="X34" s="134"/>
      <c r="Y34" s="134"/>
      <c r="Z34" s="134"/>
      <c r="AA34" s="134"/>
      <c r="AB34" s="134"/>
      <c r="AC34" s="134"/>
      <c r="AD34" s="134"/>
      <c r="AE34" s="134"/>
      <c r="AF34" s="137">
        <v>7</v>
      </c>
      <c r="AG34" s="137"/>
      <c r="AH34" s="137"/>
      <c r="AI34" s="137"/>
      <c r="AJ34" s="137"/>
      <c r="AK34" s="137"/>
      <c r="AL34" s="137"/>
      <c r="AM34" s="137"/>
      <c r="AN34" s="137"/>
      <c r="AO34" s="137"/>
      <c r="AP34" s="156"/>
      <c r="AQ34" s="133" t="s">
        <v>5</v>
      </c>
      <c r="AR34" s="134"/>
      <c r="AS34" s="134"/>
      <c r="AT34" s="134"/>
      <c r="AU34" s="134"/>
      <c r="AV34" s="134"/>
      <c r="AW34" s="134"/>
      <c r="AX34" s="134"/>
      <c r="AY34" s="134"/>
      <c r="AZ34" s="134"/>
      <c r="BA34" s="137">
        <v>7</v>
      </c>
      <c r="BB34" s="137"/>
      <c r="BC34" s="137"/>
      <c r="BD34" s="137"/>
      <c r="BE34" s="137"/>
      <c r="BF34" s="137"/>
      <c r="BG34" s="137"/>
      <c r="BH34" s="137"/>
      <c r="BI34" s="137"/>
      <c r="BJ34" s="137"/>
      <c r="BK34" s="156"/>
      <c r="BL34" s="133" t="s">
        <v>5</v>
      </c>
      <c r="BM34" s="134"/>
      <c r="BN34" s="134"/>
      <c r="BO34" s="134"/>
      <c r="BP34" s="134"/>
      <c r="BQ34" s="134"/>
      <c r="BR34" s="134"/>
      <c r="BS34" s="134"/>
      <c r="BT34" s="134"/>
      <c r="BU34" s="134"/>
      <c r="BV34" s="137">
        <v>7</v>
      </c>
      <c r="BW34" s="137"/>
      <c r="BX34" s="137"/>
      <c r="BY34" s="137"/>
      <c r="BZ34" s="137"/>
      <c r="CA34" s="137"/>
      <c r="CB34" s="137"/>
      <c r="CC34" s="137"/>
      <c r="CD34" s="137"/>
      <c r="CE34" s="137"/>
      <c r="CF34" s="156"/>
    </row>
    <row r="35" spans="1:84" ht="7.5" customHeight="1" x14ac:dyDescent="0.25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7"/>
      <c r="L35" s="137"/>
      <c r="M35" s="138"/>
      <c r="N35" s="138"/>
      <c r="O35" s="138"/>
      <c r="P35" s="138"/>
      <c r="Q35" s="138"/>
      <c r="R35" s="138"/>
      <c r="S35" s="138"/>
      <c r="T35" s="138"/>
      <c r="U35" s="139"/>
      <c r="V35" s="133"/>
      <c r="W35" s="134"/>
      <c r="X35" s="134"/>
      <c r="Y35" s="134"/>
      <c r="Z35" s="134"/>
      <c r="AA35" s="134"/>
      <c r="AB35" s="134"/>
      <c r="AC35" s="134"/>
      <c r="AD35" s="134"/>
      <c r="AE35" s="134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56"/>
      <c r="AQ35" s="133"/>
      <c r="AR35" s="134"/>
      <c r="AS35" s="134"/>
      <c r="AT35" s="134"/>
      <c r="AU35" s="134"/>
      <c r="AV35" s="134"/>
      <c r="AW35" s="134"/>
      <c r="AX35" s="134"/>
      <c r="AY35" s="134"/>
      <c r="AZ35" s="134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56"/>
      <c r="BL35" s="133"/>
      <c r="BM35" s="134"/>
      <c r="BN35" s="134"/>
      <c r="BO35" s="134"/>
      <c r="BP35" s="134"/>
      <c r="BQ35" s="134"/>
      <c r="BR35" s="134"/>
      <c r="BS35" s="134"/>
      <c r="BT35" s="134"/>
      <c r="BU35" s="134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56"/>
    </row>
    <row r="36" spans="1:84" ht="7.5" customHeight="1" x14ac:dyDescent="0.2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7"/>
      <c r="L36" s="137"/>
      <c r="M36" s="140"/>
      <c r="N36" s="140"/>
      <c r="O36" s="140"/>
      <c r="P36" s="140"/>
      <c r="Q36" s="140"/>
      <c r="R36" s="140"/>
      <c r="S36" s="140"/>
      <c r="T36" s="140"/>
      <c r="U36" s="141"/>
      <c r="V36" s="135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  <c r="AG36" s="137"/>
      <c r="AH36" s="153"/>
      <c r="AI36" s="153"/>
      <c r="AJ36" s="153"/>
      <c r="AK36" s="153"/>
      <c r="AL36" s="153"/>
      <c r="AM36" s="153"/>
      <c r="AN36" s="153"/>
      <c r="AO36" s="153"/>
      <c r="AP36" s="157"/>
      <c r="AQ36" s="135"/>
      <c r="AR36" s="136"/>
      <c r="AS36" s="136"/>
      <c r="AT36" s="136"/>
      <c r="AU36" s="136"/>
      <c r="AV36" s="136"/>
      <c r="AW36" s="136"/>
      <c r="AX36" s="136"/>
      <c r="AY36" s="136"/>
      <c r="AZ36" s="136"/>
      <c r="BA36" s="137"/>
      <c r="BB36" s="137"/>
      <c r="BC36" s="153"/>
      <c r="BD36" s="153"/>
      <c r="BE36" s="153"/>
      <c r="BF36" s="153"/>
      <c r="BG36" s="153"/>
      <c r="BH36" s="153"/>
      <c r="BI36" s="153"/>
      <c r="BJ36" s="153"/>
      <c r="BK36" s="157"/>
      <c r="BL36" s="135"/>
      <c r="BM36" s="136"/>
      <c r="BN36" s="136"/>
      <c r="BO36" s="136"/>
      <c r="BP36" s="136"/>
      <c r="BQ36" s="136"/>
      <c r="BR36" s="136"/>
      <c r="BS36" s="136"/>
      <c r="BT36" s="136"/>
      <c r="BU36" s="136"/>
      <c r="BV36" s="137"/>
      <c r="BW36" s="137"/>
      <c r="BX36" s="153"/>
      <c r="BY36" s="153"/>
      <c r="BZ36" s="153"/>
      <c r="CA36" s="153"/>
      <c r="CB36" s="153"/>
      <c r="CC36" s="153"/>
      <c r="CD36" s="153"/>
      <c r="CE36" s="153"/>
      <c r="CF36" s="157"/>
    </row>
    <row r="37" spans="1:84" ht="7.5" customHeight="1" x14ac:dyDescent="0.25">
      <c r="A37" s="160" t="s">
        <v>18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4" t="s">
        <v>1</v>
      </c>
      <c r="L37" s="164"/>
      <c r="M37" s="138"/>
      <c r="N37" s="138"/>
      <c r="O37" s="138"/>
      <c r="P37" s="138"/>
      <c r="Q37" s="138"/>
      <c r="R37" s="138"/>
      <c r="S37" s="138"/>
      <c r="T37" s="138"/>
      <c r="U37" s="139"/>
      <c r="V37" s="160" t="s">
        <v>18</v>
      </c>
      <c r="W37" s="161"/>
      <c r="X37" s="161"/>
      <c r="Y37" s="161"/>
      <c r="Z37" s="161"/>
      <c r="AA37" s="161"/>
      <c r="AB37" s="161"/>
      <c r="AC37" s="161"/>
      <c r="AD37" s="161"/>
      <c r="AE37" s="161"/>
      <c r="AF37" s="164" t="s">
        <v>1</v>
      </c>
      <c r="AG37" s="164"/>
      <c r="AH37" s="138"/>
      <c r="AI37" s="138"/>
      <c r="AJ37" s="138"/>
      <c r="AK37" s="138"/>
      <c r="AL37" s="138"/>
      <c r="AM37" s="138"/>
      <c r="AN37" s="138"/>
      <c r="AO37" s="138"/>
      <c r="AP37" s="139"/>
      <c r="AQ37" s="160" t="s">
        <v>18</v>
      </c>
      <c r="AR37" s="161"/>
      <c r="AS37" s="161"/>
      <c r="AT37" s="161"/>
      <c r="AU37" s="161"/>
      <c r="AV37" s="161"/>
      <c r="AW37" s="161"/>
      <c r="AX37" s="161"/>
      <c r="AY37" s="161"/>
      <c r="AZ37" s="161"/>
      <c r="BA37" s="164" t="s">
        <v>1</v>
      </c>
      <c r="BB37" s="164"/>
      <c r="BC37" s="138"/>
      <c r="BD37" s="138"/>
      <c r="BE37" s="138"/>
      <c r="BF37" s="138"/>
      <c r="BG37" s="138"/>
      <c r="BH37" s="138"/>
      <c r="BI37" s="138"/>
      <c r="BJ37" s="138"/>
      <c r="BK37" s="139"/>
      <c r="BL37" s="160" t="s">
        <v>18</v>
      </c>
      <c r="BM37" s="161"/>
      <c r="BN37" s="161"/>
      <c r="BO37" s="161"/>
      <c r="BP37" s="161"/>
      <c r="BQ37" s="161"/>
      <c r="BR37" s="161"/>
      <c r="BS37" s="161"/>
      <c r="BT37" s="161"/>
      <c r="BU37" s="161"/>
      <c r="BV37" s="164" t="s">
        <v>1</v>
      </c>
      <c r="BW37" s="164"/>
      <c r="BX37" s="138"/>
      <c r="BY37" s="138"/>
      <c r="BZ37" s="138"/>
      <c r="CA37" s="138"/>
      <c r="CB37" s="138"/>
      <c r="CC37" s="138"/>
      <c r="CD37" s="138"/>
      <c r="CE37" s="138"/>
      <c r="CF37" s="139"/>
    </row>
    <row r="38" spans="1:84" ht="7.5" customHeight="1" x14ac:dyDescent="0.25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64"/>
      <c r="L38" s="164"/>
      <c r="M38" s="138"/>
      <c r="N38" s="138"/>
      <c r="O38" s="138"/>
      <c r="P38" s="138"/>
      <c r="Q38" s="138"/>
      <c r="R38" s="138"/>
      <c r="S38" s="138"/>
      <c r="T38" s="138"/>
      <c r="U38" s="139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4"/>
      <c r="AG38" s="164"/>
      <c r="AH38" s="138"/>
      <c r="AI38" s="138"/>
      <c r="AJ38" s="138"/>
      <c r="AK38" s="138"/>
      <c r="AL38" s="138"/>
      <c r="AM38" s="138"/>
      <c r="AN38" s="138"/>
      <c r="AO38" s="138"/>
      <c r="AP38" s="139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4"/>
      <c r="BB38" s="164"/>
      <c r="BC38" s="138"/>
      <c r="BD38" s="138"/>
      <c r="BE38" s="138"/>
      <c r="BF38" s="138"/>
      <c r="BG38" s="138"/>
      <c r="BH38" s="138"/>
      <c r="BI38" s="138"/>
      <c r="BJ38" s="138"/>
      <c r="BK38" s="139"/>
      <c r="BL38" s="160"/>
      <c r="BM38" s="161"/>
      <c r="BN38" s="161"/>
      <c r="BO38" s="161"/>
      <c r="BP38" s="161"/>
      <c r="BQ38" s="161"/>
      <c r="BR38" s="161"/>
      <c r="BS38" s="161"/>
      <c r="BT38" s="161"/>
      <c r="BU38" s="161"/>
      <c r="BV38" s="164"/>
      <c r="BW38" s="164"/>
      <c r="BX38" s="138"/>
      <c r="BY38" s="138"/>
      <c r="BZ38" s="138"/>
      <c r="CA38" s="138"/>
      <c r="CB38" s="138"/>
      <c r="CC38" s="138"/>
      <c r="CD38" s="138"/>
      <c r="CE38" s="138"/>
      <c r="CF38" s="139"/>
    </row>
    <row r="39" spans="1:84" ht="7.5" customHeight="1" x14ac:dyDescent="0.25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4"/>
      <c r="L39" s="164"/>
      <c r="M39" s="140"/>
      <c r="N39" s="140"/>
      <c r="O39" s="140"/>
      <c r="P39" s="140"/>
      <c r="Q39" s="140"/>
      <c r="R39" s="140"/>
      <c r="S39" s="140"/>
      <c r="T39" s="140"/>
      <c r="U39" s="141"/>
      <c r="V39" s="162"/>
      <c r="W39" s="163"/>
      <c r="X39" s="163"/>
      <c r="Y39" s="163"/>
      <c r="Z39" s="163"/>
      <c r="AA39" s="163"/>
      <c r="AB39" s="163"/>
      <c r="AC39" s="163"/>
      <c r="AD39" s="163"/>
      <c r="AE39" s="163"/>
      <c r="AF39" s="164"/>
      <c r="AG39" s="164"/>
      <c r="AH39" s="140"/>
      <c r="AI39" s="140"/>
      <c r="AJ39" s="140"/>
      <c r="AK39" s="140"/>
      <c r="AL39" s="140"/>
      <c r="AM39" s="140"/>
      <c r="AN39" s="140"/>
      <c r="AO39" s="140"/>
      <c r="AP39" s="141"/>
      <c r="AQ39" s="162"/>
      <c r="AR39" s="163"/>
      <c r="AS39" s="163"/>
      <c r="AT39" s="163"/>
      <c r="AU39" s="163"/>
      <c r="AV39" s="163"/>
      <c r="AW39" s="163"/>
      <c r="AX39" s="163"/>
      <c r="AY39" s="163"/>
      <c r="AZ39" s="163"/>
      <c r="BA39" s="164"/>
      <c r="BB39" s="164"/>
      <c r="BC39" s="140"/>
      <c r="BD39" s="140"/>
      <c r="BE39" s="140"/>
      <c r="BF39" s="140"/>
      <c r="BG39" s="140"/>
      <c r="BH39" s="140"/>
      <c r="BI39" s="140"/>
      <c r="BJ39" s="140"/>
      <c r="BK39" s="141"/>
      <c r="BL39" s="162"/>
      <c r="BM39" s="163"/>
      <c r="BN39" s="163"/>
      <c r="BO39" s="163"/>
      <c r="BP39" s="163"/>
      <c r="BQ39" s="163"/>
      <c r="BR39" s="163"/>
      <c r="BS39" s="163"/>
      <c r="BT39" s="163"/>
      <c r="BU39" s="163"/>
      <c r="BV39" s="164"/>
      <c r="BW39" s="164"/>
      <c r="BX39" s="140"/>
      <c r="BY39" s="140"/>
      <c r="BZ39" s="140"/>
      <c r="CA39" s="140"/>
      <c r="CB39" s="140"/>
      <c r="CC39" s="140"/>
      <c r="CD39" s="140"/>
      <c r="CE39" s="140"/>
      <c r="CF39" s="141"/>
    </row>
    <row r="40" spans="1:84" ht="7.5" customHeight="1" x14ac:dyDescent="0.3">
      <c r="A40" s="28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35</v>
      </c>
      <c r="N40" s="12"/>
      <c r="O40" s="12"/>
      <c r="P40" s="12"/>
      <c r="Q40" s="12"/>
      <c r="R40" s="12"/>
      <c r="S40" s="12"/>
      <c r="T40" s="12"/>
      <c r="U40" s="21"/>
      <c r="V40" s="28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35</v>
      </c>
      <c r="AI40" s="12"/>
      <c r="AJ40" s="12"/>
      <c r="AK40" s="12"/>
      <c r="AL40" s="12"/>
      <c r="AM40" s="12"/>
      <c r="AN40" s="12"/>
      <c r="AO40" s="12"/>
      <c r="AP40" s="21"/>
      <c r="AQ40" s="28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35</v>
      </c>
      <c r="BD40" s="12"/>
      <c r="BE40" s="12"/>
      <c r="BF40" s="12"/>
      <c r="BG40" s="12"/>
      <c r="BH40" s="12"/>
      <c r="BI40" s="12"/>
      <c r="BJ40" s="12"/>
      <c r="BK40" s="21"/>
      <c r="BL40" s="28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35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65">
        <f ca="1">NOW()</f>
        <v>44305.883656597223</v>
      </c>
      <c r="B42" s="166"/>
      <c r="C42" s="166"/>
      <c r="D42" s="166"/>
      <c r="E42" s="166"/>
      <c r="F42" s="166"/>
      <c r="G42" s="166"/>
      <c r="H42" s="24"/>
      <c r="I42" s="24"/>
      <c r="J42" s="12"/>
      <c r="K42" s="12"/>
      <c r="L42" s="12"/>
      <c r="M42" s="12"/>
      <c r="N42" s="12"/>
      <c r="O42" s="169"/>
      <c r="P42" s="169"/>
      <c r="Q42" s="169"/>
      <c r="R42" s="169"/>
      <c r="S42" s="169"/>
      <c r="T42" s="169"/>
      <c r="U42" s="169"/>
      <c r="V42" s="165">
        <f ca="1">NOW()</f>
        <v>44305.883656597223</v>
      </c>
      <c r="W42" s="166"/>
      <c r="X42" s="166"/>
      <c r="Y42" s="166"/>
      <c r="Z42" s="166"/>
      <c r="AA42" s="166"/>
      <c r="AB42" s="166"/>
      <c r="AC42" s="24"/>
      <c r="AD42" s="24"/>
      <c r="AE42" s="12"/>
      <c r="AF42" s="12"/>
      <c r="AG42" s="12"/>
      <c r="AH42" s="12"/>
      <c r="AI42" s="12"/>
      <c r="AJ42" s="169"/>
      <c r="AK42" s="169"/>
      <c r="AL42" s="169"/>
      <c r="AM42" s="169"/>
      <c r="AN42" s="169"/>
      <c r="AO42" s="169"/>
      <c r="AP42" s="170"/>
      <c r="AQ42" s="165">
        <f ca="1">NOW()</f>
        <v>44305.883656597223</v>
      </c>
      <c r="AR42" s="166"/>
      <c r="AS42" s="166"/>
      <c r="AT42" s="166"/>
      <c r="AU42" s="166"/>
      <c r="AV42" s="166"/>
      <c r="AW42" s="166"/>
      <c r="AX42" s="24"/>
      <c r="AY42" s="24"/>
      <c r="AZ42" s="12"/>
      <c r="BA42" s="12"/>
      <c r="BB42" s="12"/>
      <c r="BC42" s="12"/>
      <c r="BD42" s="12"/>
      <c r="BE42" s="169"/>
      <c r="BF42" s="169"/>
      <c r="BG42" s="169"/>
      <c r="BH42" s="169"/>
      <c r="BI42" s="169"/>
      <c r="BJ42" s="169"/>
      <c r="BK42" s="170"/>
      <c r="BL42" s="165">
        <f ca="1">NOW()</f>
        <v>44305.883656597223</v>
      </c>
      <c r="BM42" s="166"/>
      <c r="BN42" s="166"/>
      <c r="BO42" s="166"/>
      <c r="BP42" s="166"/>
      <c r="BQ42" s="166"/>
      <c r="BR42" s="166"/>
      <c r="BS42" s="24"/>
      <c r="BT42" s="24"/>
      <c r="BU42" s="12"/>
      <c r="BV42" s="12"/>
      <c r="BW42" s="12"/>
      <c r="BX42" s="12"/>
      <c r="BY42" s="12"/>
      <c r="BZ42" s="169"/>
      <c r="CA42" s="169"/>
      <c r="CB42" s="169"/>
      <c r="CC42" s="169"/>
      <c r="CD42" s="169"/>
      <c r="CE42" s="169"/>
      <c r="CF42" s="170"/>
    </row>
    <row r="43" spans="1:84" ht="7.5" customHeight="1" x14ac:dyDescent="0.3">
      <c r="A43" s="167"/>
      <c r="B43" s="168"/>
      <c r="C43" s="168"/>
      <c r="D43" s="168"/>
      <c r="E43" s="168"/>
      <c r="F43" s="168"/>
      <c r="G43" s="168"/>
      <c r="H43" s="26"/>
      <c r="I43" s="26"/>
      <c r="J43" s="27"/>
      <c r="K43" s="27"/>
      <c r="L43" s="27"/>
      <c r="M43" s="27"/>
      <c r="N43" s="27"/>
      <c r="O43" s="169"/>
      <c r="P43" s="169"/>
      <c r="Q43" s="169"/>
      <c r="R43" s="169"/>
      <c r="S43" s="169"/>
      <c r="T43" s="169"/>
      <c r="U43" s="169"/>
      <c r="V43" s="167"/>
      <c r="W43" s="168"/>
      <c r="X43" s="168"/>
      <c r="Y43" s="168"/>
      <c r="Z43" s="168"/>
      <c r="AA43" s="168"/>
      <c r="AB43" s="168"/>
      <c r="AC43" s="26"/>
      <c r="AD43" s="26"/>
      <c r="AE43" s="27"/>
      <c r="AF43" s="27"/>
      <c r="AG43" s="27"/>
      <c r="AH43" s="27"/>
      <c r="AI43" s="27"/>
      <c r="AJ43" s="169"/>
      <c r="AK43" s="169"/>
      <c r="AL43" s="169"/>
      <c r="AM43" s="169"/>
      <c r="AN43" s="169"/>
      <c r="AO43" s="169"/>
      <c r="AP43" s="170"/>
      <c r="AQ43" s="167"/>
      <c r="AR43" s="168"/>
      <c r="AS43" s="168"/>
      <c r="AT43" s="168"/>
      <c r="AU43" s="168"/>
      <c r="AV43" s="168"/>
      <c r="AW43" s="168"/>
      <c r="AX43" s="26"/>
      <c r="AY43" s="26"/>
      <c r="AZ43" s="27"/>
      <c r="BA43" s="27"/>
      <c r="BB43" s="27"/>
      <c r="BC43" s="27"/>
      <c r="BD43" s="27"/>
      <c r="BE43" s="169"/>
      <c r="BF43" s="169"/>
      <c r="BG43" s="169"/>
      <c r="BH43" s="169"/>
      <c r="BI43" s="169"/>
      <c r="BJ43" s="169"/>
      <c r="BK43" s="170"/>
      <c r="BL43" s="167"/>
      <c r="BM43" s="168"/>
      <c r="BN43" s="168"/>
      <c r="BO43" s="168"/>
      <c r="BP43" s="168"/>
      <c r="BQ43" s="168"/>
      <c r="BR43" s="168"/>
      <c r="BS43" s="26"/>
      <c r="BT43" s="26"/>
      <c r="BU43" s="27"/>
      <c r="BV43" s="27"/>
      <c r="BW43" s="27"/>
      <c r="BX43" s="27"/>
      <c r="BY43" s="27"/>
      <c r="BZ43" s="169"/>
      <c r="CA43" s="169"/>
      <c r="CB43" s="169"/>
      <c r="CC43" s="169"/>
      <c r="CD43" s="169"/>
      <c r="CE43" s="169"/>
      <c r="CF43" s="170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42" t="str">
        <f>Results!$A$1</f>
        <v>&gt;&gt;Tournament name&lt;&lt;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4"/>
      <c r="V45" s="142" t="str">
        <f>Results!$A$1</f>
        <v>&gt;&gt;Tournament name&lt;&lt;</v>
      </c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4"/>
      <c r="AQ45" s="142" t="str">
        <f>Results!$A$1</f>
        <v>&gt;&gt;Tournament name&lt;&lt;</v>
      </c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4"/>
      <c r="BL45" s="142" t="str">
        <f>Results!$A$1</f>
        <v>&gt;&gt;Tournament name&lt;&lt;</v>
      </c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4"/>
    </row>
    <row r="46" spans="1:84" ht="7.5" customHeight="1" x14ac:dyDescent="0.25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4"/>
      <c r="V46" s="142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4"/>
      <c r="AQ46" s="142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4"/>
      <c r="BL46" s="142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4"/>
    </row>
    <row r="47" spans="1:84" ht="7.5" customHeight="1" x14ac:dyDescent="0.25">
      <c r="A47" s="142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4"/>
      <c r="V47" s="142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4"/>
      <c r="AQ47" s="142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4"/>
      <c r="BL47" s="142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4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45" t="s">
        <v>42</v>
      </c>
      <c r="B49" s="146"/>
      <c r="C49" s="146"/>
      <c r="D49" s="146"/>
      <c r="E49" s="146"/>
      <c r="F49" s="146"/>
      <c r="G49" s="146"/>
      <c r="H49" s="146"/>
      <c r="I49" s="146"/>
      <c r="J49" s="9"/>
      <c r="K49" s="9"/>
      <c r="L49" s="10"/>
      <c r="M49" s="9"/>
      <c r="N49" s="146" t="s">
        <v>39</v>
      </c>
      <c r="O49" s="146"/>
      <c r="P49" s="146"/>
      <c r="Q49" s="146"/>
      <c r="R49" s="146"/>
      <c r="S49" s="146"/>
      <c r="T49" s="146"/>
      <c r="U49" s="149"/>
      <c r="V49" s="145" t="s">
        <v>42</v>
      </c>
      <c r="W49" s="146"/>
      <c r="X49" s="146"/>
      <c r="Y49" s="146"/>
      <c r="Z49" s="146"/>
      <c r="AA49" s="146"/>
      <c r="AB49" s="146"/>
      <c r="AC49" s="146"/>
      <c r="AD49" s="146"/>
      <c r="AE49" s="9"/>
      <c r="AF49" s="9"/>
      <c r="AG49" s="10"/>
      <c r="AH49" s="9"/>
      <c r="AI49" s="146" t="s">
        <v>41</v>
      </c>
      <c r="AJ49" s="146"/>
      <c r="AK49" s="146"/>
      <c r="AL49" s="146"/>
      <c r="AM49" s="146"/>
      <c r="AN49" s="146"/>
      <c r="AO49" s="146"/>
      <c r="AP49" s="149"/>
      <c r="AQ49" s="145" t="s">
        <v>43</v>
      </c>
      <c r="AR49" s="146"/>
      <c r="AS49" s="146"/>
      <c r="AT49" s="146"/>
      <c r="AU49" s="146"/>
      <c r="AV49" s="146"/>
      <c r="AW49" s="146"/>
      <c r="AX49" s="146"/>
      <c r="AY49" s="146"/>
      <c r="AZ49" s="9"/>
      <c r="BA49" s="9"/>
      <c r="BB49" s="10"/>
      <c r="BC49" s="9"/>
      <c r="BD49" s="146" t="s">
        <v>44</v>
      </c>
      <c r="BE49" s="146"/>
      <c r="BF49" s="146"/>
      <c r="BG49" s="146"/>
      <c r="BH49" s="146"/>
      <c r="BI49" s="146"/>
      <c r="BJ49" s="146"/>
      <c r="BK49" s="149"/>
      <c r="BL49" s="145" t="s">
        <v>43</v>
      </c>
      <c r="BM49" s="146"/>
      <c r="BN49" s="146"/>
      <c r="BO49" s="146"/>
      <c r="BP49" s="146"/>
      <c r="BQ49" s="146"/>
      <c r="BR49" s="146"/>
      <c r="BS49" s="146"/>
      <c r="BT49" s="146"/>
      <c r="BU49" s="9"/>
      <c r="BV49" s="9"/>
      <c r="BW49" s="10"/>
      <c r="BX49" s="9"/>
      <c r="BY49" s="146" t="s">
        <v>44</v>
      </c>
      <c r="BZ49" s="146"/>
      <c r="CA49" s="146"/>
      <c r="CB49" s="146"/>
      <c r="CC49" s="146"/>
      <c r="CD49" s="146"/>
      <c r="CE49" s="146"/>
      <c r="CF49" s="149"/>
    </row>
    <row r="50" spans="1:84" ht="7.5" customHeight="1" x14ac:dyDescent="0.25">
      <c r="A50" s="147"/>
      <c r="B50" s="148"/>
      <c r="C50" s="148"/>
      <c r="D50" s="148"/>
      <c r="E50" s="148"/>
      <c r="F50" s="148"/>
      <c r="G50" s="148"/>
      <c r="H50" s="148"/>
      <c r="I50" s="148"/>
      <c r="J50" s="9"/>
      <c r="K50" s="9"/>
      <c r="L50" s="9"/>
      <c r="M50" s="9"/>
      <c r="N50" s="148"/>
      <c r="O50" s="148"/>
      <c r="P50" s="148"/>
      <c r="Q50" s="148"/>
      <c r="R50" s="148"/>
      <c r="S50" s="148"/>
      <c r="T50" s="148"/>
      <c r="U50" s="150"/>
      <c r="V50" s="147"/>
      <c r="W50" s="148"/>
      <c r="X50" s="148"/>
      <c r="Y50" s="148"/>
      <c r="Z50" s="148"/>
      <c r="AA50" s="148"/>
      <c r="AB50" s="148"/>
      <c r="AC50" s="148"/>
      <c r="AD50" s="148"/>
      <c r="AE50" s="9"/>
      <c r="AF50" s="9"/>
      <c r="AG50" s="9"/>
      <c r="AH50" s="9"/>
      <c r="AI50" s="148"/>
      <c r="AJ50" s="148"/>
      <c r="AK50" s="148"/>
      <c r="AL50" s="148"/>
      <c r="AM50" s="148"/>
      <c r="AN50" s="148"/>
      <c r="AO50" s="148"/>
      <c r="AP50" s="150"/>
      <c r="AQ50" s="147"/>
      <c r="AR50" s="148"/>
      <c r="AS50" s="148"/>
      <c r="AT50" s="148"/>
      <c r="AU50" s="148"/>
      <c r="AV50" s="148"/>
      <c r="AW50" s="148"/>
      <c r="AX50" s="148"/>
      <c r="AY50" s="148"/>
      <c r="AZ50" s="9"/>
      <c r="BA50" s="9"/>
      <c r="BB50" s="9"/>
      <c r="BC50" s="9"/>
      <c r="BD50" s="148"/>
      <c r="BE50" s="148"/>
      <c r="BF50" s="148"/>
      <c r="BG50" s="148"/>
      <c r="BH50" s="148"/>
      <c r="BI50" s="148"/>
      <c r="BJ50" s="148"/>
      <c r="BK50" s="150"/>
      <c r="BL50" s="147"/>
      <c r="BM50" s="148"/>
      <c r="BN50" s="148"/>
      <c r="BO50" s="148"/>
      <c r="BP50" s="148"/>
      <c r="BQ50" s="148"/>
      <c r="BR50" s="148"/>
      <c r="BS50" s="148"/>
      <c r="BT50" s="148"/>
      <c r="BU50" s="9"/>
      <c r="BV50" s="9"/>
      <c r="BW50" s="9"/>
      <c r="BX50" s="9"/>
      <c r="BY50" s="148"/>
      <c r="BZ50" s="148"/>
      <c r="CA50" s="148"/>
      <c r="CB50" s="148"/>
      <c r="CC50" s="148"/>
      <c r="CD50" s="148"/>
      <c r="CE50" s="148"/>
      <c r="CF50" s="150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73">
        <v>3</v>
      </c>
      <c r="I52" s="173"/>
      <c r="J52" s="173"/>
      <c r="K52" s="131" t="s">
        <v>1</v>
      </c>
      <c r="L52" s="173">
        <v>1</v>
      </c>
      <c r="M52" s="173"/>
      <c r="N52" s="173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73">
        <v>2</v>
      </c>
      <c r="AD52" s="173"/>
      <c r="AE52" s="173"/>
      <c r="AF52" s="131" t="s">
        <v>1</v>
      </c>
      <c r="AG52" s="173">
        <v>4</v>
      </c>
      <c r="AH52" s="173"/>
      <c r="AI52" s="173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73"/>
      <c r="AY52" s="173"/>
      <c r="AZ52" s="173"/>
      <c r="BA52" s="131" t="s">
        <v>1</v>
      </c>
      <c r="BB52" s="173"/>
      <c r="BC52" s="173"/>
      <c r="BD52" s="173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73"/>
      <c r="BT52" s="173"/>
      <c r="BU52" s="173"/>
      <c r="BV52" s="131" t="s">
        <v>1</v>
      </c>
      <c r="BW52" s="173"/>
      <c r="BX52" s="173"/>
      <c r="BY52" s="173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74"/>
      <c r="I53" s="174"/>
      <c r="J53" s="174"/>
      <c r="K53" s="132"/>
      <c r="L53" s="174"/>
      <c r="M53" s="174"/>
      <c r="N53" s="174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74"/>
      <c r="AD53" s="174"/>
      <c r="AE53" s="174"/>
      <c r="AF53" s="132"/>
      <c r="AG53" s="174"/>
      <c r="AH53" s="174"/>
      <c r="AI53" s="174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74"/>
      <c r="AY53" s="174"/>
      <c r="AZ53" s="174"/>
      <c r="BA53" s="132"/>
      <c r="BB53" s="174"/>
      <c r="BC53" s="174"/>
      <c r="BD53" s="174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74"/>
      <c r="BT53" s="174"/>
      <c r="BU53" s="174"/>
      <c r="BV53" s="132"/>
      <c r="BW53" s="174"/>
      <c r="BX53" s="174"/>
      <c r="BY53" s="174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182" customFormat="1" ht="7.5" customHeight="1" x14ac:dyDescent="0.25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1"/>
      <c r="V55" s="179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1"/>
      <c r="AQ55" s="179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1"/>
      <c r="BL55" s="179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1"/>
    </row>
    <row r="56" spans="1:84" s="182" customFormat="1" ht="7.5" customHeight="1" x14ac:dyDescent="0.25">
      <c r="A56" s="183">
        <f>Results!B9</f>
        <v>0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>
        <f>Results!B5</f>
        <v>0</v>
      </c>
      <c r="M56" s="184"/>
      <c r="N56" s="184"/>
      <c r="O56" s="184"/>
      <c r="P56" s="184"/>
      <c r="Q56" s="184"/>
      <c r="R56" s="184"/>
      <c r="S56" s="184"/>
      <c r="T56" s="184"/>
      <c r="U56" s="185"/>
      <c r="V56" s="183">
        <f>Results!B7</f>
        <v>0</v>
      </c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>
        <f>Results!B11</f>
        <v>0</v>
      </c>
      <c r="AH56" s="184"/>
      <c r="AI56" s="184"/>
      <c r="AJ56" s="184"/>
      <c r="AK56" s="184"/>
      <c r="AL56" s="184"/>
      <c r="AM56" s="184"/>
      <c r="AN56" s="184"/>
      <c r="AO56" s="184"/>
      <c r="AP56" s="185"/>
      <c r="AQ56" s="183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5"/>
      <c r="BL56" s="183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5"/>
    </row>
    <row r="57" spans="1:84" s="182" customFormat="1" ht="7.5" customHeight="1" x14ac:dyDescent="0.25">
      <c r="A57" s="186"/>
      <c r="B57" s="187"/>
      <c r="C57" s="187"/>
      <c r="D57" s="187"/>
      <c r="E57" s="187"/>
      <c r="F57" s="187"/>
      <c r="G57" s="187"/>
      <c r="H57" s="187"/>
      <c r="I57" s="187"/>
      <c r="J57" s="187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5"/>
      <c r="V57" s="186"/>
      <c r="W57" s="187"/>
      <c r="X57" s="187"/>
      <c r="Y57" s="187"/>
      <c r="Z57" s="187"/>
      <c r="AA57" s="187"/>
      <c r="AB57" s="187"/>
      <c r="AC57" s="187"/>
      <c r="AD57" s="187"/>
      <c r="AE57" s="187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5"/>
      <c r="AQ57" s="186"/>
      <c r="AR57" s="187"/>
      <c r="AS57" s="187"/>
      <c r="AT57" s="187"/>
      <c r="AU57" s="187"/>
      <c r="AV57" s="187"/>
      <c r="AW57" s="187"/>
      <c r="AX57" s="187"/>
      <c r="AY57" s="187"/>
      <c r="AZ57" s="187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5"/>
      <c r="BL57" s="186"/>
      <c r="BM57" s="187"/>
      <c r="BN57" s="187"/>
      <c r="BO57" s="187"/>
      <c r="BP57" s="187"/>
      <c r="BQ57" s="187"/>
      <c r="BR57" s="187"/>
      <c r="BS57" s="187"/>
      <c r="BT57" s="187"/>
      <c r="BU57" s="187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5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33" t="s">
        <v>5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7">
        <v>1</v>
      </c>
      <c r="L59" s="137"/>
      <c r="M59" s="138"/>
      <c r="N59" s="138"/>
      <c r="O59" s="138"/>
      <c r="P59" s="138"/>
      <c r="Q59" s="138"/>
      <c r="R59" s="138"/>
      <c r="S59" s="138"/>
      <c r="T59" s="138"/>
      <c r="U59" s="139"/>
      <c r="V59" s="133" t="s">
        <v>5</v>
      </c>
      <c r="W59" s="134"/>
      <c r="X59" s="134"/>
      <c r="Y59" s="134"/>
      <c r="Z59" s="134"/>
      <c r="AA59" s="134"/>
      <c r="AB59" s="134"/>
      <c r="AC59" s="134"/>
      <c r="AD59" s="134"/>
      <c r="AE59" s="134"/>
      <c r="AF59" s="137">
        <v>1</v>
      </c>
      <c r="AG59" s="137"/>
      <c r="AH59" s="138"/>
      <c r="AI59" s="138"/>
      <c r="AJ59" s="138"/>
      <c r="AK59" s="138"/>
      <c r="AL59" s="138"/>
      <c r="AM59" s="138"/>
      <c r="AN59" s="138"/>
      <c r="AO59" s="138"/>
      <c r="AP59" s="139"/>
      <c r="AQ59" s="133" t="s">
        <v>5</v>
      </c>
      <c r="AR59" s="134"/>
      <c r="AS59" s="134"/>
      <c r="AT59" s="134"/>
      <c r="AU59" s="134"/>
      <c r="AV59" s="134"/>
      <c r="AW59" s="134"/>
      <c r="AX59" s="134"/>
      <c r="AY59" s="134"/>
      <c r="AZ59" s="134"/>
      <c r="BA59" s="137">
        <v>1</v>
      </c>
      <c r="BB59" s="137"/>
      <c r="BC59" s="138"/>
      <c r="BD59" s="138"/>
      <c r="BE59" s="138"/>
      <c r="BF59" s="138"/>
      <c r="BG59" s="138"/>
      <c r="BH59" s="138"/>
      <c r="BI59" s="138"/>
      <c r="BJ59" s="138"/>
      <c r="BK59" s="139"/>
      <c r="BL59" s="133" t="s">
        <v>5</v>
      </c>
      <c r="BM59" s="134"/>
      <c r="BN59" s="134"/>
      <c r="BO59" s="134"/>
      <c r="BP59" s="134"/>
      <c r="BQ59" s="134"/>
      <c r="BR59" s="134"/>
      <c r="BS59" s="134"/>
      <c r="BT59" s="134"/>
      <c r="BU59" s="134"/>
      <c r="BV59" s="137">
        <v>1</v>
      </c>
      <c r="BW59" s="137"/>
      <c r="BX59" s="138"/>
      <c r="BY59" s="138"/>
      <c r="BZ59" s="138"/>
      <c r="CA59" s="138"/>
      <c r="CB59" s="138"/>
      <c r="CC59" s="138"/>
      <c r="CD59" s="138"/>
      <c r="CE59" s="138"/>
      <c r="CF59" s="139"/>
    </row>
    <row r="60" spans="1:84" ht="7.5" customHeight="1" x14ac:dyDescent="0.25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7"/>
      <c r="L60" s="137"/>
      <c r="M60" s="138"/>
      <c r="N60" s="138"/>
      <c r="O60" s="138"/>
      <c r="P60" s="138"/>
      <c r="Q60" s="138"/>
      <c r="R60" s="138"/>
      <c r="S60" s="138"/>
      <c r="T60" s="138"/>
      <c r="U60" s="139"/>
      <c r="V60" s="133"/>
      <c r="W60" s="134"/>
      <c r="X60" s="134"/>
      <c r="Y60" s="134"/>
      <c r="Z60" s="134"/>
      <c r="AA60" s="134"/>
      <c r="AB60" s="134"/>
      <c r="AC60" s="134"/>
      <c r="AD60" s="134"/>
      <c r="AE60" s="134"/>
      <c r="AF60" s="137"/>
      <c r="AG60" s="137"/>
      <c r="AH60" s="138"/>
      <c r="AI60" s="138"/>
      <c r="AJ60" s="138"/>
      <c r="AK60" s="138"/>
      <c r="AL60" s="138"/>
      <c r="AM60" s="138"/>
      <c r="AN60" s="138"/>
      <c r="AO60" s="138"/>
      <c r="AP60" s="139"/>
      <c r="AQ60" s="133"/>
      <c r="AR60" s="134"/>
      <c r="AS60" s="134"/>
      <c r="AT60" s="134"/>
      <c r="AU60" s="134"/>
      <c r="AV60" s="134"/>
      <c r="AW60" s="134"/>
      <c r="AX60" s="134"/>
      <c r="AY60" s="134"/>
      <c r="AZ60" s="134"/>
      <c r="BA60" s="137"/>
      <c r="BB60" s="137"/>
      <c r="BC60" s="138"/>
      <c r="BD60" s="138"/>
      <c r="BE60" s="138"/>
      <c r="BF60" s="138"/>
      <c r="BG60" s="138"/>
      <c r="BH60" s="138"/>
      <c r="BI60" s="138"/>
      <c r="BJ60" s="138"/>
      <c r="BK60" s="139"/>
      <c r="BL60" s="133"/>
      <c r="BM60" s="134"/>
      <c r="BN60" s="134"/>
      <c r="BO60" s="134"/>
      <c r="BP60" s="134"/>
      <c r="BQ60" s="134"/>
      <c r="BR60" s="134"/>
      <c r="BS60" s="134"/>
      <c r="BT60" s="134"/>
      <c r="BU60" s="134"/>
      <c r="BV60" s="137"/>
      <c r="BW60" s="137"/>
      <c r="BX60" s="138"/>
      <c r="BY60" s="138"/>
      <c r="BZ60" s="138"/>
      <c r="CA60" s="138"/>
      <c r="CB60" s="138"/>
      <c r="CC60" s="138"/>
      <c r="CD60" s="138"/>
      <c r="CE60" s="138"/>
      <c r="CF60" s="139"/>
    </row>
    <row r="61" spans="1:84" ht="7.5" customHeight="1" x14ac:dyDescent="0.25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7"/>
      <c r="L61" s="137"/>
      <c r="M61" s="140"/>
      <c r="N61" s="140"/>
      <c r="O61" s="140"/>
      <c r="P61" s="140"/>
      <c r="Q61" s="140"/>
      <c r="R61" s="140"/>
      <c r="S61" s="140"/>
      <c r="T61" s="140"/>
      <c r="U61" s="141"/>
      <c r="V61" s="135"/>
      <c r="W61" s="136"/>
      <c r="X61" s="136"/>
      <c r="Y61" s="136"/>
      <c r="Z61" s="136"/>
      <c r="AA61" s="136"/>
      <c r="AB61" s="136"/>
      <c r="AC61" s="136"/>
      <c r="AD61" s="136"/>
      <c r="AE61" s="136"/>
      <c r="AF61" s="137"/>
      <c r="AG61" s="137"/>
      <c r="AH61" s="140"/>
      <c r="AI61" s="140"/>
      <c r="AJ61" s="140"/>
      <c r="AK61" s="140"/>
      <c r="AL61" s="140"/>
      <c r="AM61" s="140"/>
      <c r="AN61" s="140"/>
      <c r="AO61" s="140"/>
      <c r="AP61" s="141"/>
      <c r="AQ61" s="135"/>
      <c r="AR61" s="136"/>
      <c r="AS61" s="136"/>
      <c r="AT61" s="136"/>
      <c r="AU61" s="136"/>
      <c r="AV61" s="136"/>
      <c r="AW61" s="136"/>
      <c r="AX61" s="136"/>
      <c r="AY61" s="136"/>
      <c r="AZ61" s="136"/>
      <c r="BA61" s="137"/>
      <c r="BB61" s="137"/>
      <c r="BC61" s="140"/>
      <c r="BD61" s="140"/>
      <c r="BE61" s="140"/>
      <c r="BF61" s="140"/>
      <c r="BG61" s="140"/>
      <c r="BH61" s="140"/>
      <c r="BI61" s="140"/>
      <c r="BJ61" s="140"/>
      <c r="BK61" s="141"/>
      <c r="BL61" s="135"/>
      <c r="BM61" s="136"/>
      <c r="BN61" s="136"/>
      <c r="BO61" s="136"/>
      <c r="BP61" s="136"/>
      <c r="BQ61" s="136"/>
      <c r="BR61" s="136"/>
      <c r="BS61" s="136"/>
      <c r="BT61" s="136"/>
      <c r="BU61" s="136"/>
      <c r="BV61" s="137"/>
      <c r="BW61" s="137"/>
      <c r="BX61" s="140"/>
      <c r="BY61" s="140"/>
      <c r="BZ61" s="140"/>
      <c r="CA61" s="140"/>
      <c r="CB61" s="140"/>
      <c r="CC61" s="140"/>
      <c r="CD61" s="140"/>
      <c r="CE61" s="140"/>
      <c r="CF61" s="141"/>
    </row>
    <row r="62" spans="1:84" s="29" customFormat="1" ht="7.5" customHeight="1" x14ac:dyDescent="0.25">
      <c r="A62" s="151"/>
      <c r="B62" s="137"/>
      <c r="C62" s="137"/>
      <c r="D62" s="137"/>
      <c r="E62" s="137"/>
      <c r="F62" s="137"/>
      <c r="G62" s="137"/>
      <c r="H62" s="137"/>
      <c r="I62" s="137"/>
      <c r="J62" s="137"/>
      <c r="K62" s="137">
        <v>2</v>
      </c>
      <c r="L62" s="137"/>
      <c r="M62" s="134" t="s">
        <v>5</v>
      </c>
      <c r="N62" s="134"/>
      <c r="O62" s="134"/>
      <c r="P62" s="134"/>
      <c r="Q62" s="134"/>
      <c r="R62" s="134"/>
      <c r="S62" s="134"/>
      <c r="T62" s="134"/>
      <c r="U62" s="154"/>
      <c r="V62" s="151"/>
      <c r="W62" s="137"/>
      <c r="X62" s="137"/>
      <c r="Y62" s="137"/>
      <c r="Z62" s="137"/>
      <c r="AA62" s="137"/>
      <c r="AB62" s="137"/>
      <c r="AC62" s="137"/>
      <c r="AD62" s="137"/>
      <c r="AE62" s="137"/>
      <c r="AF62" s="137">
        <v>2</v>
      </c>
      <c r="AG62" s="137"/>
      <c r="AH62" s="134" t="s">
        <v>5</v>
      </c>
      <c r="AI62" s="134"/>
      <c r="AJ62" s="134"/>
      <c r="AK62" s="134"/>
      <c r="AL62" s="134"/>
      <c r="AM62" s="134"/>
      <c r="AN62" s="134"/>
      <c r="AO62" s="134"/>
      <c r="AP62" s="154"/>
      <c r="AQ62" s="151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>
        <v>2</v>
      </c>
      <c r="BB62" s="137"/>
      <c r="BC62" s="134" t="s">
        <v>5</v>
      </c>
      <c r="BD62" s="134"/>
      <c r="BE62" s="134"/>
      <c r="BF62" s="134"/>
      <c r="BG62" s="134"/>
      <c r="BH62" s="134"/>
      <c r="BI62" s="134"/>
      <c r="BJ62" s="134"/>
      <c r="BK62" s="154"/>
      <c r="BL62" s="151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>
        <v>2</v>
      </c>
      <c r="BW62" s="137"/>
      <c r="BX62" s="134" t="s">
        <v>5</v>
      </c>
      <c r="BY62" s="134"/>
      <c r="BZ62" s="134"/>
      <c r="CA62" s="134"/>
      <c r="CB62" s="134"/>
      <c r="CC62" s="134"/>
      <c r="CD62" s="134"/>
      <c r="CE62" s="134"/>
      <c r="CF62" s="154"/>
    </row>
    <row r="63" spans="1:84" s="1" customFormat="1" ht="7.5" customHeight="1" x14ac:dyDescent="0.4">
      <c r="A63" s="151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4"/>
      <c r="N63" s="134"/>
      <c r="O63" s="134"/>
      <c r="P63" s="134"/>
      <c r="Q63" s="134"/>
      <c r="R63" s="134"/>
      <c r="S63" s="134"/>
      <c r="T63" s="134"/>
      <c r="U63" s="154"/>
      <c r="V63" s="151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4"/>
      <c r="AI63" s="134"/>
      <c r="AJ63" s="134"/>
      <c r="AK63" s="134"/>
      <c r="AL63" s="134"/>
      <c r="AM63" s="134"/>
      <c r="AN63" s="134"/>
      <c r="AO63" s="134"/>
      <c r="AP63" s="154"/>
      <c r="AQ63" s="151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4"/>
      <c r="BD63" s="134"/>
      <c r="BE63" s="134"/>
      <c r="BF63" s="134"/>
      <c r="BG63" s="134"/>
      <c r="BH63" s="134"/>
      <c r="BI63" s="134"/>
      <c r="BJ63" s="134"/>
      <c r="BK63" s="154"/>
      <c r="BL63" s="151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4"/>
      <c r="BY63" s="134"/>
      <c r="BZ63" s="134"/>
      <c r="CA63" s="134"/>
      <c r="CB63" s="134"/>
      <c r="CC63" s="134"/>
      <c r="CD63" s="134"/>
      <c r="CE63" s="134"/>
      <c r="CF63" s="154"/>
    </row>
    <row r="64" spans="1:84" ht="7.5" customHeight="1" x14ac:dyDescent="0.25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37"/>
      <c r="L64" s="137"/>
      <c r="M64" s="136"/>
      <c r="N64" s="136"/>
      <c r="O64" s="136"/>
      <c r="P64" s="136"/>
      <c r="Q64" s="136"/>
      <c r="R64" s="136"/>
      <c r="S64" s="136"/>
      <c r="T64" s="136"/>
      <c r="U64" s="155"/>
      <c r="V64" s="152"/>
      <c r="W64" s="153"/>
      <c r="X64" s="153"/>
      <c r="Y64" s="153"/>
      <c r="Z64" s="153"/>
      <c r="AA64" s="153"/>
      <c r="AB64" s="153"/>
      <c r="AC64" s="153"/>
      <c r="AD64" s="153"/>
      <c r="AE64" s="153"/>
      <c r="AF64" s="137"/>
      <c r="AG64" s="137"/>
      <c r="AH64" s="136"/>
      <c r="AI64" s="136"/>
      <c r="AJ64" s="136"/>
      <c r="AK64" s="136"/>
      <c r="AL64" s="136"/>
      <c r="AM64" s="136"/>
      <c r="AN64" s="136"/>
      <c r="AO64" s="136"/>
      <c r="AP64" s="155"/>
      <c r="AQ64" s="152"/>
      <c r="AR64" s="153"/>
      <c r="AS64" s="153"/>
      <c r="AT64" s="153"/>
      <c r="AU64" s="153"/>
      <c r="AV64" s="153"/>
      <c r="AW64" s="153"/>
      <c r="AX64" s="153"/>
      <c r="AY64" s="153"/>
      <c r="AZ64" s="153"/>
      <c r="BA64" s="137"/>
      <c r="BB64" s="137"/>
      <c r="BC64" s="136"/>
      <c r="BD64" s="136"/>
      <c r="BE64" s="136"/>
      <c r="BF64" s="136"/>
      <c r="BG64" s="136"/>
      <c r="BH64" s="136"/>
      <c r="BI64" s="136"/>
      <c r="BJ64" s="136"/>
      <c r="BK64" s="155"/>
      <c r="BL64" s="152"/>
      <c r="BM64" s="153"/>
      <c r="BN64" s="153"/>
      <c r="BO64" s="153"/>
      <c r="BP64" s="153"/>
      <c r="BQ64" s="153"/>
      <c r="BR64" s="153"/>
      <c r="BS64" s="153"/>
      <c r="BT64" s="153"/>
      <c r="BU64" s="153"/>
      <c r="BV64" s="137"/>
      <c r="BW64" s="137"/>
      <c r="BX64" s="136"/>
      <c r="BY64" s="136"/>
      <c r="BZ64" s="136"/>
      <c r="CA64" s="136"/>
      <c r="CB64" s="136"/>
      <c r="CC64" s="136"/>
      <c r="CD64" s="136"/>
      <c r="CE64" s="136"/>
      <c r="CF64" s="155"/>
    </row>
    <row r="65" spans="1:84" ht="7.5" customHeight="1" x14ac:dyDescent="0.25">
      <c r="A65" s="133" t="s">
        <v>5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7">
        <v>3</v>
      </c>
      <c r="L65" s="137"/>
      <c r="M65" s="137"/>
      <c r="N65" s="137"/>
      <c r="O65" s="137"/>
      <c r="P65" s="137"/>
      <c r="Q65" s="137"/>
      <c r="R65" s="137"/>
      <c r="S65" s="137"/>
      <c r="T65" s="137"/>
      <c r="U65" s="156"/>
      <c r="V65" s="133" t="s">
        <v>5</v>
      </c>
      <c r="W65" s="134"/>
      <c r="X65" s="134"/>
      <c r="Y65" s="134"/>
      <c r="Z65" s="134"/>
      <c r="AA65" s="134"/>
      <c r="AB65" s="134"/>
      <c r="AC65" s="134"/>
      <c r="AD65" s="134"/>
      <c r="AE65" s="134"/>
      <c r="AF65" s="137">
        <v>3</v>
      </c>
      <c r="AG65" s="137"/>
      <c r="AH65" s="137"/>
      <c r="AI65" s="137"/>
      <c r="AJ65" s="137"/>
      <c r="AK65" s="137"/>
      <c r="AL65" s="137"/>
      <c r="AM65" s="137"/>
      <c r="AN65" s="137"/>
      <c r="AO65" s="137"/>
      <c r="AP65" s="156"/>
      <c r="AQ65" s="133" t="s">
        <v>5</v>
      </c>
      <c r="AR65" s="134"/>
      <c r="AS65" s="134"/>
      <c r="AT65" s="134"/>
      <c r="AU65" s="134"/>
      <c r="AV65" s="134"/>
      <c r="AW65" s="134"/>
      <c r="AX65" s="134"/>
      <c r="AY65" s="134"/>
      <c r="AZ65" s="134"/>
      <c r="BA65" s="137">
        <v>3</v>
      </c>
      <c r="BB65" s="137"/>
      <c r="BC65" s="137"/>
      <c r="BD65" s="137"/>
      <c r="BE65" s="137"/>
      <c r="BF65" s="137"/>
      <c r="BG65" s="137"/>
      <c r="BH65" s="137"/>
      <c r="BI65" s="137"/>
      <c r="BJ65" s="137"/>
      <c r="BK65" s="156"/>
      <c r="BL65" s="133" t="s">
        <v>5</v>
      </c>
      <c r="BM65" s="134"/>
      <c r="BN65" s="134"/>
      <c r="BO65" s="134"/>
      <c r="BP65" s="134"/>
      <c r="BQ65" s="134"/>
      <c r="BR65" s="134"/>
      <c r="BS65" s="134"/>
      <c r="BT65" s="134"/>
      <c r="BU65" s="134"/>
      <c r="BV65" s="137">
        <v>3</v>
      </c>
      <c r="BW65" s="137"/>
      <c r="BX65" s="137"/>
      <c r="BY65" s="137"/>
      <c r="BZ65" s="137"/>
      <c r="CA65" s="137"/>
      <c r="CB65" s="137"/>
      <c r="CC65" s="137"/>
      <c r="CD65" s="137"/>
      <c r="CE65" s="137"/>
      <c r="CF65" s="156"/>
    </row>
    <row r="66" spans="1:84" ht="7.5" customHeight="1" x14ac:dyDescent="0.25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56"/>
      <c r="V66" s="133"/>
      <c r="W66" s="134"/>
      <c r="X66" s="134"/>
      <c r="Y66" s="134"/>
      <c r="Z66" s="134"/>
      <c r="AA66" s="134"/>
      <c r="AB66" s="134"/>
      <c r="AC66" s="134"/>
      <c r="AD66" s="134"/>
      <c r="AE66" s="134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56"/>
      <c r="AQ66" s="133"/>
      <c r="AR66" s="134"/>
      <c r="AS66" s="134"/>
      <c r="AT66" s="134"/>
      <c r="AU66" s="134"/>
      <c r="AV66" s="134"/>
      <c r="AW66" s="134"/>
      <c r="AX66" s="134"/>
      <c r="AY66" s="134"/>
      <c r="AZ66" s="134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56"/>
      <c r="BL66" s="133"/>
      <c r="BM66" s="134"/>
      <c r="BN66" s="134"/>
      <c r="BO66" s="134"/>
      <c r="BP66" s="134"/>
      <c r="BQ66" s="134"/>
      <c r="BR66" s="134"/>
      <c r="BS66" s="134"/>
      <c r="BT66" s="134"/>
      <c r="BU66" s="134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56"/>
    </row>
    <row r="67" spans="1:84" ht="7.5" customHeight="1" x14ac:dyDescent="0.25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7"/>
      <c r="L67" s="137"/>
      <c r="M67" s="153"/>
      <c r="N67" s="153"/>
      <c r="O67" s="153"/>
      <c r="P67" s="153"/>
      <c r="Q67" s="153"/>
      <c r="R67" s="153"/>
      <c r="S67" s="153"/>
      <c r="T67" s="153"/>
      <c r="U67" s="157"/>
      <c r="V67" s="135"/>
      <c r="W67" s="136"/>
      <c r="X67" s="136"/>
      <c r="Y67" s="136"/>
      <c r="Z67" s="136"/>
      <c r="AA67" s="136"/>
      <c r="AB67" s="136"/>
      <c r="AC67" s="136"/>
      <c r="AD67" s="136"/>
      <c r="AE67" s="136"/>
      <c r="AF67" s="137"/>
      <c r="AG67" s="137"/>
      <c r="AH67" s="153"/>
      <c r="AI67" s="153"/>
      <c r="AJ67" s="153"/>
      <c r="AK67" s="153"/>
      <c r="AL67" s="153"/>
      <c r="AM67" s="153"/>
      <c r="AN67" s="153"/>
      <c r="AO67" s="153"/>
      <c r="AP67" s="157"/>
      <c r="AQ67" s="135"/>
      <c r="AR67" s="136"/>
      <c r="AS67" s="136"/>
      <c r="AT67" s="136"/>
      <c r="AU67" s="136"/>
      <c r="AV67" s="136"/>
      <c r="AW67" s="136"/>
      <c r="AX67" s="136"/>
      <c r="AY67" s="136"/>
      <c r="AZ67" s="136"/>
      <c r="BA67" s="137"/>
      <c r="BB67" s="137"/>
      <c r="BC67" s="153"/>
      <c r="BD67" s="153"/>
      <c r="BE67" s="153"/>
      <c r="BF67" s="153"/>
      <c r="BG67" s="153"/>
      <c r="BH67" s="153"/>
      <c r="BI67" s="153"/>
      <c r="BJ67" s="153"/>
      <c r="BK67" s="157"/>
      <c r="BL67" s="135"/>
      <c r="BM67" s="136"/>
      <c r="BN67" s="136"/>
      <c r="BO67" s="136"/>
      <c r="BP67" s="136"/>
      <c r="BQ67" s="136"/>
      <c r="BR67" s="136"/>
      <c r="BS67" s="136"/>
      <c r="BT67" s="136"/>
      <c r="BU67" s="136"/>
      <c r="BV67" s="137"/>
      <c r="BW67" s="137"/>
      <c r="BX67" s="153"/>
      <c r="BY67" s="153"/>
      <c r="BZ67" s="153"/>
      <c r="CA67" s="153"/>
      <c r="CB67" s="153"/>
      <c r="CC67" s="153"/>
      <c r="CD67" s="153"/>
      <c r="CE67" s="153"/>
      <c r="CF67" s="157"/>
    </row>
    <row r="68" spans="1:84" ht="7.5" customHeight="1" x14ac:dyDescent="0.25">
      <c r="A68" s="151"/>
      <c r="B68" s="137"/>
      <c r="C68" s="137"/>
      <c r="D68" s="137"/>
      <c r="E68" s="137"/>
      <c r="F68" s="137"/>
      <c r="G68" s="137"/>
      <c r="H68" s="137"/>
      <c r="I68" s="137"/>
      <c r="J68" s="137"/>
      <c r="K68" s="137">
        <v>4</v>
      </c>
      <c r="L68" s="137"/>
      <c r="M68" s="134" t="s">
        <v>5</v>
      </c>
      <c r="N68" s="134"/>
      <c r="O68" s="134"/>
      <c r="P68" s="134"/>
      <c r="Q68" s="134"/>
      <c r="R68" s="134"/>
      <c r="S68" s="134"/>
      <c r="T68" s="134"/>
      <c r="U68" s="154"/>
      <c r="V68" s="151"/>
      <c r="W68" s="137"/>
      <c r="X68" s="137"/>
      <c r="Y68" s="137"/>
      <c r="Z68" s="137"/>
      <c r="AA68" s="137"/>
      <c r="AB68" s="137"/>
      <c r="AC68" s="137"/>
      <c r="AD68" s="137"/>
      <c r="AE68" s="137"/>
      <c r="AF68" s="137">
        <v>4</v>
      </c>
      <c r="AG68" s="137"/>
      <c r="AH68" s="134" t="s">
        <v>5</v>
      </c>
      <c r="AI68" s="134"/>
      <c r="AJ68" s="134"/>
      <c r="AK68" s="134"/>
      <c r="AL68" s="134"/>
      <c r="AM68" s="134"/>
      <c r="AN68" s="134"/>
      <c r="AO68" s="134"/>
      <c r="AP68" s="154"/>
      <c r="AQ68" s="151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>
        <v>4</v>
      </c>
      <c r="BB68" s="137"/>
      <c r="BC68" s="134" t="s">
        <v>5</v>
      </c>
      <c r="BD68" s="134"/>
      <c r="BE68" s="134"/>
      <c r="BF68" s="134"/>
      <c r="BG68" s="134"/>
      <c r="BH68" s="134"/>
      <c r="BI68" s="134"/>
      <c r="BJ68" s="134"/>
      <c r="BK68" s="154"/>
      <c r="BL68" s="151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>
        <v>4</v>
      </c>
      <c r="BW68" s="137"/>
      <c r="BX68" s="134" t="s">
        <v>5</v>
      </c>
      <c r="BY68" s="134"/>
      <c r="BZ68" s="134"/>
      <c r="CA68" s="134"/>
      <c r="CB68" s="134"/>
      <c r="CC68" s="134"/>
      <c r="CD68" s="134"/>
      <c r="CE68" s="134"/>
      <c r="CF68" s="154"/>
    </row>
    <row r="69" spans="1:84" ht="7.5" customHeight="1" x14ac:dyDescent="0.25">
      <c r="A69" s="151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4"/>
      <c r="N69" s="134"/>
      <c r="O69" s="134"/>
      <c r="P69" s="134"/>
      <c r="Q69" s="134"/>
      <c r="R69" s="134"/>
      <c r="S69" s="134"/>
      <c r="T69" s="134"/>
      <c r="U69" s="154"/>
      <c r="V69" s="151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4"/>
      <c r="AI69" s="134"/>
      <c r="AJ69" s="134"/>
      <c r="AK69" s="134"/>
      <c r="AL69" s="134"/>
      <c r="AM69" s="134"/>
      <c r="AN69" s="134"/>
      <c r="AO69" s="134"/>
      <c r="AP69" s="154"/>
      <c r="AQ69" s="151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4"/>
      <c r="BD69" s="134"/>
      <c r="BE69" s="134"/>
      <c r="BF69" s="134"/>
      <c r="BG69" s="134"/>
      <c r="BH69" s="134"/>
      <c r="BI69" s="134"/>
      <c r="BJ69" s="134"/>
      <c r="BK69" s="154"/>
      <c r="BL69" s="151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4"/>
      <c r="BY69" s="134"/>
      <c r="BZ69" s="134"/>
      <c r="CA69" s="134"/>
      <c r="CB69" s="134"/>
      <c r="CC69" s="134"/>
      <c r="CD69" s="134"/>
      <c r="CE69" s="134"/>
      <c r="CF69" s="154"/>
    </row>
    <row r="70" spans="1:84" ht="7.5" customHeight="1" x14ac:dyDescent="0.25">
      <c r="A70" s="152"/>
      <c r="B70" s="153"/>
      <c r="C70" s="153"/>
      <c r="D70" s="153"/>
      <c r="E70" s="153"/>
      <c r="F70" s="153"/>
      <c r="G70" s="153"/>
      <c r="H70" s="153"/>
      <c r="I70" s="153"/>
      <c r="J70" s="153"/>
      <c r="K70" s="137"/>
      <c r="L70" s="137"/>
      <c r="M70" s="136"/>
      <c r="N70" s="136"/>
      <c r="O70" s="136"/>
      <c r="P70" s="136"/>
      <c r="Q70" s="136"/>
      <c r="R70" s="136"/>
      <c r="S70" s="136"/>
      <c r="T70" s="136"/>
      <c r="U70" s="155"/>
      <c r="V70" s="152"/>
      <c r="W70" s="153"/>
      <c r="X70" s="153"/>
      <c r="Y70" s="153"/>
      <c r="Z70" s="153"/>
      <c r="AA70" s="153"/>
      <c r="AB70" s="153"/>
      <c r="AC70" s="153"/>
      <c r="AD70" s="153"/>
      <c r="AE70" s="153"/>
      <c r="AF70" s="137"/>
      <c r="AG70" s="137"/>
      <c r="AH70" s="136"/>
      <c r="AI70" s="136"/>
      <c r="AJ70" s="136"/>
      <c r="AK70" s="136"/>
      <c r="AL70" s="136"/>
      <c r="AM70" s="136"/>
      <c r="AN70" s="136"/>
      <c r="AO70" s="136"/>
      <c r="AP70" s="155"/>
      <c r="AQ70" s="152"/>
      <c r="AR70" s="153"/>
      <c r="AS70" s="153"/>
      <c r="AT70" s="153"/>
      <c r="AU70" s="153"/>
      <c r="AV70" s="153"/>
      <c r="AW70" s="153"/>
      <c r="AX70" s="153"/>
      <c r="AY70" s="153"/>
      <c r="AZ70" s="153"/>
      <c r="BA70" s="137"/>
      <c r="BB70" s="137"/>
      <c r="BC70" s="136"/>
      <c r="BD70" s="136"/>
      <c r="BE70" s="136"/>
      <c r="BF70" s="136"/>
      <c r="BG70" s="136"/>
      <c r="BH70" s="136"/>
      <c r="BI70" s="136"/>
      <c r="BJ70" s="136"/>
      <c r="BK70" s="155"/>
      <c r="BL70" s="152"/>
      <c r="BM70" s="153"/>
      <c r="BN70" s="153"/>
      <c r="BO70" s="153"/>
      <c r="BP70" s="153"/>
      <c r="BQ70" s="153"/>
      <c r="BR70" s="153"/>
      <c r="BS70" s="153"/>
      <c r="BT70" s="153"/>
      <c r="BU70" s="153"/>
      <c r="BV70" s="137"/>
      <c r="BW70" s="137"/>
      <c r="BX70" s="136"/>
      <c r="BY70" s="136"/>
      <c r="BZ70" s="136"/>
      <c r="CA70" s="136"/>
      <c r="CB70" s="136"/>
      <c r="CC70" s="136"/>
      <c r="CD70" s="136"/>
      <c r="CE70" s="136"/>
      <c r="CF70" s="155"/>
    </row>
    <row r="71" spans="1:84" ht="7.5" customHeight="1" x14ac:dyDescent="0.25">
      <c r="A71" s="133" t="s">
        <v>5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7">
        <v>5</v>
      </c>
      <c r="L71" s="137"/>
      <c r="M71" s="137"/>
      <c r="N71" s="137"/>
      <c r="O71" s="137"/>
      <c r="P71" s="137"/>
      <c r="Q71" s="137"/>
      <c r="R71" s="137"/>
      <c r="S71" s="137"/>
      <c r="T71" s="137"/>
      <c r="U71" s="156"/>
      <c r="V71" s="133" t="s">
        <v>5</v>
      </c>
      <c r="W71" s="134"/>
      <c r="X71" s="134"/>
      <c r="Y71" s="134"/>
      <c r="Z71" s="134"/>
      <c r="AA71" s="134"/>
      <c r="AB71" s="134"/>
      <c r="AC71" s="134"/>
      <c r="AD71" s="134"/>
      <c r="AE71" s="134"/>
      <c r="AF71" s="137">
        <v>5</v>
      </c>
      <c r="AG71" s="137"/>
      <c r="AH71" s="137"/>
      <c r="AI71" s="137"/>
      <c r="AJ71" s="137"/>
      <c r="AK71" s="137"/>
      <c r="AL71" s="137"/>
      <c r="AM71" s="137"/>
      <c r="AN71" s="137"/>
      <c r="AO71" s="137"/>
      <c r="AP71" s="156"/>
      <c r="AQ71" s="133" t="s">
        <v>5</v>
      </c>
      <c r="AR71" s="134"/>
      <c r="AS71" s="134"/>
      <c r="AT71" s="134"/>
      <c r="AU71" s="134"/>
      <c r="AV71" s="134"/>
      <c r="AW71" s="134"/>
      <c r="AX71" s="134"/>
      <c r="AY71" s="134"/>
      <c r="AZ71" s="134"/>
      <c r="BA71" s="137">
        <v>5</v>
      </c>
      <c r="BB71" s="137"/>
      <c r="BC71" s="137"/>
      <c r="BD71" s="137"/>
      <c r="BE71" s="137"/>
      <c r="BF71" s="137"/>
      <c r="BG71" s="137"/>
      <c r="BH71" s="137"/>
      <c r="BI71" s="137"/>
      <c r="BJ71" s="137"/>
      <c r="BK71" s="156"/>
      <c r="BL71" s="133" t="s">
        <v>5</v>
      </c>
      <c r="BM71" s="134"/>
      <c r="BN71" s="134"/>
      <c r="BO71" s="134"/>
      <c r="BP71" s="134"/>
      <c r="BQ71" s="134"/>
      <c r="BR71" s="134"/>
      <c r="BS71" s="134"/>
      <c r="BT71" s="134"/>
      <c r="BU71" s="134"/>
      <c r="BV71" s="137">
        <v>5</v>
      </c>
      <c r="BW71" s="137"/>
      <c r="BX71" s="137"/>
      <c r="BY71" s="137"/>
      <c r="BZ71" s="137"/>
      <c r="CA71" s="137"/>
      <c r="CB71" s="137"/>
      <c r="CC71" s="137"/>
      <c r="CD71" s="137"/>
      <c r="CE71" s="137"/>
      <c r="CF71" s="156"/>
    </row>
    <row r="72" spans="1:84" ht="7.5" customHeight="1" x14ac:dyDescent="0.25">
      <c r="A72" s="133"/>
      <c r="B72" s="134"/>
      <c r="C72" s="134"/>
      <c r="D72" s="134"/>
      <c r="E72" s="134"/>
      <c r="F72" s="134"/>
      <c r="G72" s="134"/>
      <c r="H72" s="134"/>
      <c r="I72" s="134"/>
      <c r="J72" s="134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56"/>
      <c r="V72" s="133"/>
      <c r="W72" s="134"/>
      <c r="X72" s="134"/>
      <c r="Y72" s="134"/>
      <c r="Z72" s="134"/>
      <c r="AA72" s="134"/>
      <c r="AB72" s="134"/>
      <c r="AC72" s="134"/>
      <c r="AD72" s="134"/>
      <c r="AE72" s="134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56"/>
      <c r="AQ72" s="133"/>
      <c r="AR72" s="134"/>
      <c r="AS72" s="134"/>
      <c r="AT72" s="134"/>
      <c r="AU72" s="134"/>
      <c r="AV72" s="134"/>
      <c r="AW72" s="134"/>
      <c r="AX72" s="134"/>
      <c r="AY72" s="134"/>
      <c r="AZ72" s="134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56"/>
      <c r="BL72" s="133"/>
      <c r="BM72" s="134"/>
      <c r="BN72" s="134"/>
      <c r="BO72" s="134"/>
      <c r="BP72" s="134"/>
      <c r="BQ72" s="134"/>
      <c r="BR72" s="134"/>
      <c r="BS72" s="134"/>
      <c r="BT72" s="134"/>
      <c r="BU72" s="134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56"/>
    </row>
    <row r="73" spans="1:84" ht="7.5" customHeight="1" x14ac:dyDescent="0.25">
      <c r="A73" s="135"/>
      <c r="B73" s="136"/>
      <c r="C73" s="136"/>
      <c r="D73" s="136"/>
      <c r="E73" s="136"/>
      <c r="F73" s="136"/>
      <c r="G73" s="136"/>
      <c r="H73" s="136"/>
      <c r="I73" s="136"/>
      <c r="J73" s="136"/>
      <c r="K73" s="137"/>
      <c r="L73" s="137"/>
      <c r="M73" s="153"/>
      <c r="N73" s="153"/>
      <c r="O73" s="153"/>
      <c r="P73" s="153"/>
      <c r="Q73" s="153"/>
      <c r="R73" s="153"/>
      <c r="S73" s="153"/>
      <c r="T73" s="153"/>
      <c r="U73" s="157"/>
      <c r="V73" s="135"/>
      <c r="W73" s="136"/>
      <c r="X73" s="136"/>
      <c r="Y73" s="136"/>
      <c r="Z73" s="136"/>
      <c r="AA73" s="136"/>
      <c r="AB73" s="136"/>
      <c r="AC73" s="136"/>
      <c r="AD73" s="136"/>
      <c r="AE73" s="136"/>
      <c r="AF73" s="137"/>
      <c r="AG73" s="137"/>
      <c r="AH73" s="153"/>
      <c r="AI73" s="153"/>
      <c r="AJ73" s="153"/>
      <c r="AK73" s="153"/>
      <c r="AL73" s="153"/>
      <c r="AM73" s="153"/>
      <c r="AN73" s="153"/>
      <c r="AO73" s="153"/>
      <c r="AP73" s="157"/>
      <c r="AQ73" s="135"/>
      <c r="AR73" s="136"/>
      <c r="AS73" s="136"/>
      <c r="AT73" s="136"/>
      <c r="AU73" s="136"/>
      <c r="AV73" s="136"/>
      <c r="AW73" s="136"/>
      <c r="AX73" s="136"/>
      <c r="AY73" s="136"/>
      <c r="AZ73" s="136"/>
      <c r="BA73" s="137"/>
      <c r="BB73" s="137"/>
      <c r="BC73" s="153"/>
      <c r="BD73" s="153"/>
      <c r="BE73" s="153"/>
      <c r="BF73" s="153"/>
      <c r="BG73" s="153"/>
      <c r="BH73" s="153"/>
      <c r="BI73" s="153"/>
      <c r="BJ73" s="153"/>
      <c r="BK73" s="157"/>
      <c r="BL73" s="135"/>
      <c r="BM73" s="136"/>
      <c r="BN73" s="136"/>
      <c r="BO73" s="136"/>
      <c r="BP73" s="136"/>
      <c r="BQ73" s="136"/>
      <c r="BR73" s="136"/>
      <c r="BS73" s="136"/>
      <c r="BT73" s="136"/>
      <c r="BU73" s="136"/>
      <c r="BV73" s="137"/>
      <c r="BW73" s="137"/>
      <c r="BX73" s="153"/>
      <c r="BY73" s="153"/>
      <c r="BZ73" s="153"/>
      <c r="CA73" s="153"/>
      <c r="CB73" s="153"/>
      <c r="CC73" s="153"/>
      <c r="CD73" s="153"/>
      <c r="CE73" s="153"/>
      <c r="CF73" s="157"/>
    </row>
    <row r="74" spans="1:84" ht="7.5" customHeight="1" x14ac:dyDescent="0.25">
      <c r="A74" s="158"/>
      <c r="B74" s="138"/>
      <c r="C74" s="138"/>
      <c r="D74" s="138"/>
      <c r="E74" s="138"/>
      <c r="F74" s="138"/>
      <c r="G74" s="138"/>
      <c r="H74" s="138"/>
      <c r="I74" s="138"/>
      <c r="J74" s="138"/>
      <c r="K74" s="137">
        <v>6</v>
      </c>
      <c r="L74" s="137"/>
      <c r="M74" s="134" t="s">
        <v>5</v>
      </c>
      <c r="N74" s="134"/>
      <c r="O74" s="134"/>
      <c r="P74" s="134"/>
      <c r="Q74" s="134"/>
      <c r="R74" s="134"/>
      <c r="S74" s="134"/>
      <c r="T74" s="134"/>
      <c r="U74" s="154"/>
      <c r="V74" s="158"/>
      <c r="W74" s="138"/>
      <c r="X74" s="138"/>
      <c r="Y74" s="138"/>
      <c r="Z74" s="138"/>
      <c r="AA74" s="138"/>
      <c r="AB74" s="138"/>
      <c r="AC74" s="138"/>
      <c r="AD74" s="138"/>
      <c r="AE74" s="138"/>
      <c r="AF74" s="137">
        <v>6</v>
      </c>
      <c r="AG74" s="137"/>
      <c r="AH74" s="134" t="s">
        <v>5</v>
      </c>
      <c r="AI74" s="134"/>
      <c r="AJ74" s="134"/>
      <c r="AK74" s="134"/>
      <c r="AL74" s="134"/>
      <c r="AM74" s="134"/>
      <c r="AN74" s="134"/>
      <c r="AO74" s="134"/>
      <c r="AP74" s="154"/>
      <c r="AQ74" s="15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7">
        <v>6</v>
      </c>
      <c r="BB74" s="137"/>
      <c r="BC74" s="134" t="s">
        <v>5</v>
      </c>
      <c r="BD74" s="134"/>
      <c r="BE74" s="134"/>
      <c r="BF74" s="134"/>
      <c r="BG74" s="134"/>
      <c r="BH74" s="134"/>
      <c r="BI74" s="134"/>
      <c r="BJ74" s="134"/>
      <c r="BK74" s="154"/>
      <c r="BL74" s="15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7">
        <v>6</v>
      </c>
      <c r="BW74" s="137"/>
      <c r="BX74" s="134" t="s">
        <v>5</v>
      </c>
      <c r="BY74" s="134"/>
      <c r="BZ74" s="134"/>
      <c r="CA74" s="134"/>
      <c r="CB74" s="134"/>
      <c r="CC74" s="134"/>
      <c r="CD74" s="134"/>
      <c r="CE74" s="134"/>
      <c r="CF74" s="154"/>
    </row>
    <row r="75" spans="1:84" ht="7.5" customHeight="1" x14ac:dyDescent="0.25">
      <c r="A75" s="158"/>
      <c r="B75" s="138"/>
      <c r="C75" s="138"/>
      <c r="D75" s="138"/>
      <c r="E75" s="138"/>
      <c r="F75" s="138"/>
      <c r="G75" s="138"/>
      <c r="H75" s="138"/>
      <c r="I75" s="138"/>
      <c r="J75" s="138"/>
      <c r="K75" s="137"/>
      <c r="L75" s="137"/>
      <c r="M75" s="134"/>
      <c r="N75" s="134"/>
      <c r="O75" s="134"/>
      <c r="P75" s="134"/>
      <c r="Q75" s="134"/>
      <c r="R75" s="134"/>
      <c r="S75" s="134"/>
      <c r="T75" s="134"/>
      <c r="U75" s="154"/>
      <c r="V75" s="158"/>
      <c r="W75" s="138"/>
      <c r="X75" s="138"/>
      <c r="Y75" s="138"/>
      <c r="Z75" s="138"/>
      <c r="AA75" s="138"/>
      <c r="AB75" s="138"/>
      <c r="AC75" s="138"/>
      <c r="AD75" s="138"/>
      <c r="AE75" s="138"/>
      <c r="AF75" s="137"/>
      <c r="AG75" s="137"/>
      <c r="AH75" s="134"/>
      <c r="AI75" s="134"/>
      <c r="AJ75" s="134"/>
      <c r="AK75" s="134"/>
      <c r="AL75" s="134"/>
      <c r="AM75" s="134"/>
      <c r="AN75" s="134"/>
      <c r="AO75" s="134"/>
      <c r="AP75" s="154"/>
      <c r="AQ75" s="15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7"/>
      <c r="BB75" s="137"/>
      <c r="BC75" s="134"/>
      <c r="BD75" s="134"/>
      <c r="BE75" s="134"/>
      <c r="BF75" s="134"/>
      <c r="BG75" s="134"/>
      <c r="BH75" s="134"/>
      <c r="BI75" s="134"/>
      <c r="BJ75" s="134"/>
      <c r="BK75" s="154"/>
      <c r="BL75" s="15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7"/>
      <c r="BW75" s="137"/>
      <c r="BX75" s="134"/>
      <c r="BY75" s="134"/>
      <c r="BZ75" s="134"/>
      <c r="CA75" s="134"/>
      <c r="CB75" s="134"/>
      <c r="CC75" s="134"/>
      <c r="CD75" s="134"/>
      <c r="CE75" s="134"/>
      <c r="CF75" s="154"/>
    </row>
    <row r="76" spans="1:84" s="29" customFormat="1" ht="7.5" customHeight="1" x14ac:dyDescent="0.25">
      <c r="A76" s="159"/>
      <c r="B76" s="140"/>
      <c r="C76" s="140"/>
      <c r="D76" s="140"/>
      <c r="E76" s="140"/>
      <c r="F76" s="140"/>
      <c r="G76" s="140"/>
      <c r="H76" s="140"/>
      <c r="I76" s="140"/>
      <c r="J76" s="140"/>
      <c r="K76" s="137"/>
      <c r="L76" s="137"/>
      <c r="M76" s="136"/>
      <c r="N76" s="136"/>
      <c r="O76" s="136"/>
      <c r="P76" s="136"/>
      <c r="Q76" s="136"/>
      <c r="R76" s="136"/>
      <c r="S76" s="136"/>
      <c r="T76" s="136"/>
      <c r="U76" s="155"/>
      <c r="V76" s="159"/>
      <c r="W76" s="140"/>
      <c r="X76" s="140"/>
      <c r="Y76" s="140"/>
      <c r="Z76" s="140"/>
      <c r="AA76" s="140"/>
      <c r="AB76" s="140"/>
      <c r="AC76" s="140"/>
      <c r="AD76" s="140"/>
      <c r="AE76" s="140"/>
      <c r="AF76" s="137"/>
      <c r="AG76" s="137"/>
      <c r="AH76" s="136"/>
      <c r="AI76" s="136"/>
      <c r="AJ76" s="136"/>
      <c r="AK76" s="136"/>
      <c r="AL76" s="136"/>
      <c r="AM76" s="136"/>
      <c r="AN76" s="136"/>
      <c r="AO76" s="136"/>
      <c r="AP76" s="155"/>
      <c r="AQ76" s="159"/>
      <c r="AR76" s="140"/>
      <c r="AS76" s="140"/>
      <c r="AT76" s="140"/>
      <c r="AU76" s="140"/>
      <c r="AV76" s="140"/>
      <c r="AW76" s="140"/>
      <c r="AX76" s="140"/>
      <c r="AY76" s="140"/>
      <c r="AZ76" s="140"/>
      <c r="BA76" s="137"/>
      <c r="BB76" s="137"/>
      <c r="BC76" s="136"/>
      <c r="BD76" s="136"/>
      <c r="BE76" s="136"/>
      <c r="BF76" s="136"/>
      <c r="BG76" s="136"/>
      <c r="BH76" s="136"/>
      <c r="BI76" s="136"/>
      <c r="BJ76" s="136"/>
      <c r="BK76" s="155"/>
      <c r="BL76" s="159"/>
      <c r="BM76" s="140"/>
      <c r="BN76" s="140"/>
      <c r="BO76" s="140"/>
      <c r="BP76" s="140"/>
      <c r="BQ76" s="140"/>
      <c r="BR76" s="140"/>
      <c r="BS76" s="140"/>
      <c r="BT76" s="140"/>
      <c r="BU76" s="140"/>
      <c r="BV76" s="137"/>
      <c r="BW76" s="137"/>
      <c r="BX76" s="136"/>
      <c r="BY76" s="136"/>
      <c r="BZ76" s="136"/>
      <c r="CA76" s="136"/>
      <c r="CB76" s="136"/>
      <c r="CC76" s="136"/>
      <c r="CD76" s="136"/>
      <c r="CE76" s="136"/>
      <c r="CF76" s="155"/>
    </row>
    <row r="77" spans="1:84" ht="7.5" customHeight="1" x14ac:dyDescent="0.25">
      <c r="A77" s="133" t="s">
        <v>5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37">
        <v>7</v>
      </c>
      <c r="L77" s="137"/>
      <c r="M77" s="138"/>
      <c r="N77" s="138"/>
      <c r="O77" s="138"/>
      <c r="P77" s="138"/>
      <c r="Q77" s="138"/>
      <c r="R77" s="138"/>
      <c r="S77" s="138"/>
      <c r="T77" s="138"/>
      <c r="U77" s="139"/>
      <c r="V77" s="133" t="s">
        <v>5</v>
      </c>
      <c r="W77" s="134"/>
      <c r="X77" s="134"/>
      <c r="Y77" s="134"/>
      <c r="Z77" s="134"/>
      <c r="AA77" s="134"/>
      <c r="AB77" s="134"/>
      <c r="AC77" s="134"/>
      <c r="AD77" s="134"/>
      <c r="AE77" s="134"/>
      <c r="AF77" s="137">
        <v>7</v>
      </c>
      <c r="AG77" s="137"/>
      <c r="AH77" s="137"/>
      <c r="AI77" s="137"/>
      <c r="AJ77" s="137"/>
      <c r="AK77" s="137"/>
      <c r="AL77" s="137"/>
      <c r="AM77" s="137"/>
      <c r="AN77" s="137"/>
      <c r="AO77" s="137"/>
      <c r="AP77" s="156"/>
      <c r="AQ77" s="133" t="s">
        <v>5</v>
      </c>
      <c r="AR77" s="134"/>
      <c r="AS77" s="134"/>
      <c r="AT77" s="134"/>
      <c r="AU77" s="134"/>
      <c r="AV77" s="134"/>
      <c r="AW77" s="134"/>
      <c r="AX77" s="134"/>
      <c r="AY77" s="134"/>
      <c r="AZ77" s="134"/>
      <c r="BA77" s="137">
        <v>7</v>
      </c>
      <c r="BB77" s="137"/>
      <c r="BC77" s="137"/>
      <c r="BD77" s="137"/>
      <c r="BE77" s="137"/>
      <c r="BF77" s="137"/>
      <c r="BG77" s="137"/>
      <c r="BH77" s="137"/>
      <c r="BI77" s="137"/>
      <c r="BJ77" s="137"/>
      <c r="BK77" s="156"/>
      <c r="BL77" s="133" t="s">
        <v>5</v>
      </c>
      <c r="BM77" s="134"/>
      <c r="BN77" s="134"/>
      <c r="BO77" s="134"/>
      <c r="BP77" s="134"/>
      <c r="BQ77" s="134"/>
      <c r="BR77" s="134"/>
      <c r="BS77" s="134"/>
      <c r="BT77" s="134"/>
      <c r="BU77" s="134"/>
      <c r="BV77" s="137">
        <v>7</v>
      </c>
      <c r="BW77" s="137"/>
      <c r="BX77" s="137"/>
      <c r="BY77" s="137"/>
      <c r="BZ77" s="137"/>
      <c r="CA77" s="137"/>
      <c r="CB77" s="137"/>
      <c r="CC77" s="137"/>
      <c r="CD77" s="137"/>
      <c r="CE77" s="137"/>
      <c r="CF77" s="156"/>
    </row>
    <row r="78" spans="1:84" ht="7.5" customHeight="1" x14ac:dyDescent="0.25">
      <c r="A78" s="133"/>
      <c r="B78" s="134"/>
      <c r="C78" s="134"/>
      <c r="D78" s="134"/>
      <c r="E78" s="134"/>
      <c r="F78" s="134"/>
      <c r="G78" s="134"/>
      <c r="H78" s="134"/>
      <c r="I78" s="134"/>
      <c r="J78" s="134"/>
      <c r="K78" s="137"/>
      <c r="L78" s="137"/>
      <c r="M78" s="138"/>
      <c r="N78" s="138"/>
      <c r="O78" s="138"/>
      <c r="P78" s="138"/>
      <c r="Q78" s="138"/>
      <c r="R78" s="138"/>
      <c r="S78" s="138"/>
      <c r="T78" s="138"/>
      <c r="U78" s="139"/>
      <c r="V78" s="133"/>
      <c r="W78" s="134"/>
      <c r="X78" s="134"/>
      <c r="Y78" s="134"/>
      <c r="Z78" s="134"/>
      <c r="AA78" s="134"/>
      <c r="AB78" s="134"/>
      <c r="AC78" s="134"/>
      <c r="AD78" s="134"/>
      <c r="AE78" s="134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56"/>
      <c r="AQ78" s="133"/>
      <c r="AR78" s="134"/>
      <c r="AS78" s="134"/>
      <c r="AT78" s="134"/>
      <c r="AU78" s="134"/>
      <c r="AV78" s="134"/>
      <c r="AW78" s="134"/>
      <c r="AX78" s="134"/>
      <c r="AY78" s="134"/>
      <c r="AZ78" s="134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56"/>
      <c r="BL78" s="133"/>
      <c r="BM78" s="134"/>
      <c r="BN78" s="134"/>
      <c r="BO78" s="134"/>
      <c r="BP78" s="134"/>
      <c r="BQ78" s="134"/>
      <c r="BR78" s="134"/>
      <c r="BS78" s="134"/>
      <c r="BT78" s="134"/>
      <c r="BU78" s="134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56"/>
    </row>
    <row r="79" spans="1:84" ht="7.5" customHeight="1" x14ac:dyDescent="0.25">
      <c r="A79" s="135"/>
      <c r="B79" s="136"/>
      <c r="C79" s="136"/>
      <c r="D79" s="136"/>
      <c r="E79" s="136"/>
      <c r="F79" s="136"/>
      <c r="G79" s="136"/>
      <c r="H79" s="136"/>
      <c r="I79" s="136"/>
      <c r="J79" s="136"/>
      <c r="K79" s="137"/>
      <c r="L79" s="137"/>
      <c r="M79" s="140"/>
      <c r="N79" s="140"/>
      <c r="O79" s="140"/>
      <c r="P79" s="140"/>
      <c r="Q79" s="140"/>
      <c r="R79" s="140"/>
      <c r="S79" s="140"/>
      <c r="T79" s="140"/>
      <c r="U79" s="141"/>
      <c r="V79" s="135"/>
      <c r="W79" s="136"/>
      <c r="X79" s="136"/>
      <c r="Y79" s="136"/>
      <c r="Z79" s="136"/>
      <c r="AA79" s="136"/>
      <c r="AB79" s="136"/>
      <c r="AC79" s="136"/>
      <c r="AD79" s="136"/>
      <c r="AE79" s="136"/>
      <c r="AF79" s="137"/>
      <c r="AG79" s="137"/>
      <c r="AH79" s="153"/>
      <c r="AI79" s="153"/>
      <c r="AJ79" s="153"/>
      <c r="AK79" s="153"/>
      <c r="AL79" s="153"/>
      <c r="AM79" s="153"/>
      <c r="AN79" s="153"/>
      <c r="AO79" s="153"/>
      <c r="AP79" s="157"/>
      <c r="AQ79" s="135"/>
      <c r="AR79" s="136"/>
      <c r="AS79" s="136"/>
      <c r="AT79" s="136"/>
      <c r="AU79" s="136"/>
      <c r="AV79" s="136"/>
      <c r="AW79" s="136"/>
      <c r="AX79" s="136"/>
      <c r="AY79" s="136"/>
      <c r="AZ79" s="136"/>
      <c r="BA79" s="137"/>
      <c r="BB79" s="137"/>
      <c r="BC79" s="153"/>
      <c r="BD79" s="153"/>
      <c r="BE79" s="153"/>
      <c r="BF79" s="153"/>
      <c r="BG79" s="153"/>
      <c r="BH79" s="153"/>
      <c r="BI79" s="153"/>
      <c r="BJ79" s="153"/>
      <c r="BK79" s="157"/>
      <c r="BL79" s="135"/>
      <c r="BM79" s="136"/>
      <c r="BN79" s="136"/>
      <c r="BO79" s="136"/>
      <c r="BP79" s="136"/>
      <c r="BQ79" s="136"/>
      <c r="BR79" s="136"/>
      <c r="BS79" s="136"/>
      <c r="BT79" s="136"/>
      <c r="BU79" s="136"/>
      <c r="BV79" s="137"/>
      <c r="BW79" s="137"/>
      <c r="BX79" s="153"/>
      <c r="BY79" s="153"/>
      <c r="BZ79" s="153"/>
      <c r="CA79" s="153"/>
      <c r="CB79" s="153"/>
      <c r="CC79" s="153"/>
      <c r="CD79" s="153"/>
      <c r="CE79" s="153"/>
      <c r="CF79" s="157"/>
    </row>
    <row r="80" spans="1:84" s="1" customFormat="1" ht="7.5" customHeight="1" x14ac:dyDescent="0.4">
      <c r="A80" s="160" t="s">
        <v>18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4" t="s">
        <v>1</v>
      </c>
      <c r="L80" s="164"/>
      <c r="M80" s="138"/>
      <c r="N80" s="138"/>
      <c r="O80" s="138"/>
      <c r="P80" s="138"/>
      <c r="Q80" s="138"/>
      <c r="R80" s="138"/>
      <c r="S80" s="138"/>
      <c r="T80" s="138"/>
      <c r="U80" s="139"/>
      <c r="V80" s="160" t="s">
        <v>18</v>
      </c>
      <c r="W80" s="161"/>
      <c r="X80" s="161"/>
      <c r="Y80" s="161"/>
      <c r="Z80" s="161"/>
      <c r="AA80" s="161"/>
      <c r="AB80" s="161"/>
      <c r="AC80" s="161"/>
      <c r="AD80" s="161"/>
      <c r="AE80" s="161"/>
      <c r="AF80" s="164" t="s">
        <v>1</v>
      </c>
      <c r="AG80" s="164"/>
      <c r="AH80" s="138"/>
      <c r="AI80" s="138"/>
      <c r="AJ80" s="138"/>
      <c r="AK80" s="138"/>
      <c r="AL80" s="138"/>
      <c r="AM80" s="138"/>
      <c r="AN80" s="138"/>
      <c r="AO80" s="138"/>
      <c r="AP80" s="139"/>
      <c r="AQ80" s="160" t="s">
        <v>18</v>
      </c>
      <c r="AR80" s="161"/>
      <c r="AS80" s="161"/>
      <c r="AT80" s="161"/>
      <c r="AU80" s="161"/>
      <c r="AV80" s="161"/>
      <c r="AW80" s="161"/>
      <c r="AX80" s="161"/>
      <c r="AY80" s="161"/>
      <c r="AZ80" s="161"/>
      <c r="BA80" s="164" t="s">
        <v>1</v>
      </c>
      <c r="BB80" s="164"/>
      <c r="BC80" s="138"/>
      <c r="BD80" s="138"/>
      <c r="BE80" s="138"/>
      <c r="BF80" s="138"/>
      <c r="BG80" s="138"/>
      <c r="BH80" s="138"/>
      <c r="BI80" s="138"/>
      <c r="BJ80" s="138"/>
      <c r="BK80" s="139"/>
      <c r="BL80" s="160" t="s">
        <v>18</v>
      </c>
      <c r="BM80" s="161"/>
      <c r="BN80" s="161"/>
      <c r="BO80" s="161"/>
      <c r="BP80" s="161"/>
      <c r="BQ80" s="161"/>
      <c r="BR80" s="161"/>
      <c r="BS80" s="161"/>
      <c r="BT80" s="161"/>
      <c r="BU80" s="161"/>
      <c r="BV80" s="164" t="s">
        <v>1</v>
      </c>
      <c r="BW80" s="164"/>
      <c r="BX80" s="138"/>
      <c r="BY80" s="138"/>
      <c r="BZ80" s="138"/>
      <c r="CA80" s="138"/>
      <c r="CB80" s="138"/>
      <c r="CC80" s="138"/>
      <c r="CD80" s="138"/>
      <c r="CE80" s="138"/>
      <c r="CF80" s="139"/>
    </row>
    <row r="81" spans="1:84" ht="7.5" customHeight="1" x14ac:dyDescent="0.25">
      <c r="A81" s="160"/>
      <c r="B81" s="161"/>
      <c r="C81" s="161"/>
      <c r="D81" s="161"/>
      <c r="E81" s="161"/>
      <c r="F81" s="161"/>
      <c r="G81" s="161"/>
      <c r="H81" s="161"/>
      <c r="I81" s="161"/>
      <c r="J81" s="161"/>
      <c r="K81" s="164"/>
      <c r="L81" s="164"/>
      <c r="M81" s="138"/>
      <c r="N81" s="138"/>
      <c r="O81" s="138"/>
      <c r="P81" s="138"/>
      <c r="Q81" s="138"/>
      <c r="R81" s="138"/>
      <c r="S81" s="138"/>
      <c r="T81" s="138"/>
      <c r="U81" s="139"/>
      <c r="V81" s="160"/>
      <c r="W81" s="161"/>
      <c r="X81" s="161"/>
      <c r="Y81" s="161"/>
      <c r="Z81" s="161"/>
      <c r="AA81" s="161"/>
      <c r="AB81" s="161"/>
      <c r="AC81" s="161"/>
      <c r="AD81" s="161"/>
      <c r="AE81" s="161"/>
      <c r="AF81" s="164"/>
      <c r="AG81" s="164"/>
      <c r="AH81" s="138"/>
      <c r="AI81" s="138"/>
      <c r="AJ81" s="138"/>
      <c r="AK81" s="138"/>
      <c r="AL81" s="138"/>
      <c r="AM81" s="138"/>
      <c r="AN81" s="138"/>
      <c r="AO81" s="138"/>
      <c r="AP81" s="139"/>
      <c r="AQ81" s="160"/>
      <c r="AR81" s="161"/>
      <c r="AS81" s="161"/>
      <c r="AT81" s="161"/>
      <c r="AU81" s="161"/>
      <c r="AV81" s="161"/>
      <c r="AW81" s="161"/>
      <c r="AX81" s="161"/>
      <c r="AY81" s="161"/>
      <c r="AZ81" s="161"/>
      <c r="BA81" s="164"/>
      <c r="BB81" s="164"/>
      <c r="BC81" s="138"/>
      <c r="BD81" s="138"/>
      <c r="BE81" s="138"/>
      <c r="BF81" s="138"/>
      <c r="BG81" s="138"/>
      <c r="BH81" s="138"/>
      <c r="BI81" s="138"/>
      <c r="BJ81" s="138"/>
      <c r="BK81" s="139"/>
      <c r="BL81" s="160"/>
      <c r="BM81" s="161"/>
      <c r="BN81" s="161"/>
      <c r="BO81" s="161"/>
      <c r="BP81" s="161"/>
      <c r="BQ81" s="161"/>
      <c r="BR81" s="161"/>
      <c r="BS81" s="161"/>
      <c r="BT81" s="161"/>
      <c r="BU81" s="161"/>
      <c r="BV81" s="164"/>
      <c r="BW81" s="164"/>
      <c r="BX81" s="138"/>
      <c r="BY81" s="138"/>
      <c r="BZ81" s="138"/>
      <c r="CA81" s="138"/>
      <c r="CB81" s="138"/>
      <c r="CC81" s="138"/>
      <c r="CD81" s="138"/>
      <c r="CE81" s="138"/>
      <c r="CF81" s="139"/>
    </row>
    <row r="82" spans="1:84" ht="7.5" customHeight="1" x14ac:dyDescent="0.25">
      <c r="A82" s="162"/>
      <c r="B82" s="163"/>
      <c r="C82" s="163"/>
      <c r="D82" s="163"/>
      <c r="E82" s="163"/>
      <c r="F82" s="163"/>
      <c r="G82" s="163"/>
      <c r="H82" s="163"/>
      <c r="I82" s="163"/>
      <c r="J82" s="163"/>
      <c r="K82" s="164"/>
      <c r="L82" s="164"/>
      <c r="M82" s="140"/>
      <c r="N82" s="140"/>
      <c r="O82" s="140"/>
      <c r="P82" s="140"/>
      <c r="Q82" s="140"/>
      <c r="R82" s="140"/>
      <c r="S82" s="140"/>
      <c r="T82" s="140"/>
      <c r="U82" s="141"/>
      <c r="V82" s="162"/>
      <c r="W82" s="163"/>
      <c r="X82" s="163"/>
      <c r="Y82" s="163"/>
      <c r="Z82" s="163"/>
      <c r="AA82" s="163"/>
      <c r="AB82" s="163"/>
      <c r="AC82" s="163"/>
      <c r="AD82" s="163"/>
      <c r="AE82" s="163"/>
      <c r="AF82" s="164"/>
      <c r="AG82" s="164"/>
      <c r="AH82" s="140"/>
      <c r="AI82" s="140"/>
      <c r="AJ82" s="140"/>
      <c r="AK82" s="140"/>
      <c r="AL82" s="140"/>
      <c r="AM82" s="140"/>
      <c r="AN82" s="140"/>
      <c r="AO82" s="140"/>
      <c r="AP82" s="141"/>
      <c r="AQ82" s="162"/>
      <c r="AR82" s="163"/>
      <c r="AS82" s="163"/>
      <c r="AT82" s="163"/>
      <c r="AU82" s="163"/>
      <c r="AV82" s="163"/>
      <c r="AW82" s="163"/>
      <c r="AX82" s="163"/>
      <c r="AY82" s="163"/>
      <c r="AZ82" s="163"/>
      <c r="BA82" s="164"/>
      <c r="BB82" s="164"/>
      <c r="BC82" s="140"/>
      <c r="BD82" s="140"/>
      <c r="BE82" s="140"/>
      <c r="BF82" s="140"/>
      <c r="BG82" s="140"/>
      <c r="BH82" s="140"/>
      <c r="BI82" s="140"/>
      <c r="BJ82" s="140"/>
      <c r="BK82" s="141"/>
      <c r="BL82" s="162"/>
      <c r="BM82" s="163"/>
      <c r="BN82" s="163"/>
      <c r="BO82" s="163"/>
      <c r="BP82" s="163"/>
      <c r="BQ82" s="163"/>
      <c r="BR82" s="163"/>
      <c r="BS82" s="163"/>
      <c r="BT82" s="163"/>
      <c r="BU82" s="163"/>
      <c r="BV82" s="164"/>
      <c r="BW82" s="164"/>
      <c r="BX82" s="140"/>
      <c r="BY82" s="140"/>
      <c r="BZ82" s="140"/>
      <c r="CA82" s="140"/>
      <c r="CB82" s="140"/>
      <c r="CC82" s="140"/>
      <c r="CD82" s="140"/>
      <c r="CE82" s="140"/>
      <c r="CF82" s="141"/>
    </row>
    <row r="83" spans="1:84" ht="7.5" customHeight="1" x14ac:dyDescent="0.3">
      <c r="A83" s="28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35</v>
      </c>
      <c r="N83" s="12"/>
      <c r="O83" s="12"/>
      <c r="P83" s="12"/>
      <c r="Q83" s="12"/>
      <c r="R83" s="12"/>
      <c r="S83" s="12"/>
      <c r="T83" s="12"/>
      <c r="U83" s="21"/>
      <c r="V83" s="28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35</v>
      </c>
      <c r="AI83" s="12"/>
      <c r="AJ83" s="12"/>
      <c r="AK83" s="12"/>
      <c r="AL83" s="12"/>
      <c r="AM83" s="12"/>
      <c r="AN83" s="12"/>
      <c r="AO83" s="12"/>
      <c r="AP83" s="21"/>
      <c r="AQ83" s="28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35</v>
      </c>
      <c r="BD83" s="12"/>
      <c r="BE83" s="12"/>
      <c r="BF83" s="12"/>
      <c r="BG83" s="12"/>
      <c r="BH83" s="12"/>
      <c r="BI83" s="12"/>
      <c r="BJ83" s="12"/>
      <c r="BK83" s="21"/>
      <c r="BL83" s="28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35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65">
        <f ca="1">NOW()</f>
        <v>44305.883656597223</v>
      </c>
      <c r="B85" s="166"/>
      <c r="C85" s="166"/>
      <c r="D85" s="166"/>
      <c r="E85" s="166"/>
      <c r="F85" s="166"/>
      <c r="G85" s="166"/>
      <c r="H85" s="24"/>
      <c r="I85" s="24"/>
      <c r="J85" s="12"/>
      <c r="K85" s="12"/>
      <c r="L85" s="12"/>
      <c r="M85" s="12"/>
      <c r="N85" s="12"/>
      <c r="O85" s="169"/>
      <c r="P85" s="169"/>
      <c r="Q85" s="169"/>
      <c r="R85" s="169"/>
      <c r="S85" s="169"/>
      <c r="T85" s="169"/>
      <c r="U85" s="169"/>
      <c r="V85" s="165">
        <f ca="1">NOW()</f>
        <v>44305.883656597223</v>
      </c>
      <c r="W85" s="166"/>
      <c r="X85" s="166"/>
      <c r="Y85" s="166"/>
      <c r="Z85" s="166"/>
      <c r="AA85" s="166"/>
      <c r="AB85" s="166"/>
      <c r="AC85" s="24"/>
      <c r="AD85" s="24"/>
      <c r="AE85" s="12"/>
      <c r="AF85" s="12"/>
      <c r="AG85" s="12"/>
      <c r="AH85" s="12"/>
      <c r="AI85" s="12"/>
      <c r="AJ85" s="169"/>
      <c r="AK85" s="169"/>
      <c r="AL85" s="169"/>
      <c r="AM85" s="169"/>
      <c r="AN85" s="169"/>
      <c r="AO85" s="169"/>
      <c r="AP85" s="170"/>
      <c r="AQ85" s="165">
        <f ca="1">NOW()</f>
        <v>44305.883656597223</v>
      </c>
      <c r="AR85" s="166"/>
      <c r="AS85" s="166"/>
      <c r="AT85" s="166"/>
      <c r="AU85" s="166"/>
      <c r="AV85" s="166"/>
      <c r="AW85" s="166"/>
      <c r="AX85" s="24"/>
      <c r="AY85" s="24"/>
      <c r="AZ85" s="12"/>
      <c r="BA85" s="12"/>
      <c r="BB85" s="12"/>
      <c r="BC85" s="12"/>
      <c r="BD85" s="12"/>
      <c r="BE85" s="169"/>
      <c r="BF85" s="169"/>
      <c r="BG85" s="169"/>
      <c r="BH85" s="169"/>
      <c r="BI85" s="169"/>
      <c r="BJ85" s="169"/>
      <c r="BK85" s="170"/>
      <c r="BL85" s="165">
        <f ca="1">NOW()</f>
        <v>44305.883656597223</v>
      </c>
      <c r="BM85" s="166"/>
      <c r="BN85" s="166"/>
      <c r="BO85" s="166"/>
      <c r="BP85" s="166"/>
      <c r="BQ85" s="166"/>
      <c r="BR85" s="166"/>
      <c r="BS85" s="24"/>
      <c r="BT85" s="24"/>
      <c r="BU85" s="12"/>
      <c r="BV85" s="12"/>
      <c r="BW85" s="12"/>
      <c r="BX85" s="12"/>
      <c r="BY85" s="12"/>
      <c r="BZ85" s="169"/>
      <c r="CA85" s="169"/>
      <c r="CB85" s="169"/>
      <c r="CC85" s="169"/>
      <c r="CD85" s="169"/>
      <c r="CE85" s="169"/>
      <c r="CF85" s="170"/>
    </row>
    <row r="86" spans="1:84" ht="7.5" customHeight="1" x14ac:dyDescent="0.3">
      <c r="A86" s="167"/>
      <c r="B86" s="168"/>
      <c r="C86" s="168"/>
      <c r="D86" s="168"/>
      <c r="E86" s="168"/>
      <c r="F86" s="168"/>
      <c r="G86" s="168"/>
      <c r="H86" s="26"/>
      <c r="I86" s="26"/>
      <c r="J86" s="27"/>
      <c r="K86" s="27"/>
      <c r="L86" s="27"/>
      <c r="M86" s="27"/>
      <c r="N86" s="27"/>
      <c r="O86" s="171"/>
      <c r="P86" s="171"/>
      <c r="Q86" s="171"/>
      <c r="R86" s="171"/>
      <c r="S86" s="171"/>
      <c r="T86" s="171"/>
      <c r="U86" s="171"/>
      <c r="V86" s="167"/>
      <c r="W86" s="168"/>
      <c r="X86" s="168"/>
      <c r="Y86" s="168"/>
      <c r="Z86" s="168"/>
      <c r="AA86" s="168"/>
      <c r="AB86" s="168"/>
      <c r="AC86" s="26"/>
      <c r="AD86" s="26"/>
      <c r="AE86" s="27"/>
      <c r="AF86" s="27"/>
      <c r="AG86" s="27"/>
      <c r="AH86" s="27"/>
      <c r="AI86" s="27"/>
      <c r="AJ86" s="171"/>
      <c r="AK86" s="171"/>
      <c r="AL86" s="171"/>
      <c r="AM86" s="171"/>
      <c r="AN86" s="171"/>
      <c r="AO86" s="171"/>
      <c r="AP86" s="172"/>
      <c r="AQ86" s="167"/>
      <c r="AR86" s="168"/>
      <c r="AS86" s="168"/>
      <c r="AT86" s="168"/>
      <c r="AU86" s="168"/>
      <c r="AV86" s="168"/>
      <c r="AW86" s="168"/>
      <c r="AX86" s="26"/>
      <c r="AY86" s="26"/>
      <c r="AZ86" s="27"/>
      <c r="BA86" s="27"/>
      <c r="BB86" s="27"/>
      <c r="BC86" s="27"/>
      <c r="BD86" s="27"/>
      <c r="BE86" s="171"/>
      <c r="BF86" s="171"/>
      <c r="BG86" s="171"/>
      <c r="BH86" s="171"/>
      <c r="BI86" s="171"/>
      <c r="BJ86" s="171"/>
      <c r="BK86" s="172"/>
      <c r="BL86" s="167"/>
      <c r="BM86" s="168"/>
      <c r="BN86" s="168"/>
      <c r="BO86" s="168"/>
      <c r="BP86" s="168"/>
      <c r="BQ86" s="168"/>
      <c r="BR86" s="168"/>
      <c r="BS86" s="26"/>
      <c r="BT86" s="26"/>
      <c r="BU86" s="27"/>
      <c r="BV86" s="27"/>
      <c r="BW86" s="27"/>
      <c r="BX86" s="27"/>
      <c r="BY86" s="27"/>
      <c r="BZ86" s="171"/>
      <c r="CA86" s="171"/>
      <c r="CB86" s="171"/>
      <c r="CC86" s="171"/>
      <c r="CD86" s="171"/>
      <c r="CE86" s="171"/>
      <c r="CF86" s="172"/>
    </row>
  </sheetData>
  <sheetProtection algorithmName="SHA-512" hashValue="S8E5sOONUkbstt6OjBmFNjEPNyyumXUnSkxfLBKT2NaYi7G5vxoFzaSInSA0T6r1kuQXv82lG7E8ms4Z8/szTg==" saltValue="4Jyq1PC5w8hbfB4/p1J+vg==" spinCount="100000" sheet="1" objects="1" scenarios="1"/>
  <mergeCells count="272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V19:BW21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W52:BY53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F62:AG64"/>
    <mergeCell ref="AH62:AP64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AQ71:AZ73"/>
    <mergeCell ref="A71:J73"/>
    <mergeCell ref="K71:L73"/>
    <mergeCell ref="M71:U73"/>
    <mergeCell ref="V71:AE73"/>
    <mergeCell ref="AF71:AG73"/>
    <mergeCell ref="AH71:AP73"/>
    <mergeCell ref="BC80:BK82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A7B3-1270-4B39-BCAB-6BAEBAA06871}">
  <dimension ref="A1:CF68"/>
  <sheetViews>
    <sheetView view="pageBreakPreview" zoomScaleNormal="100" zoomScaleSheetLayoutView="100" workbookViewId="0">
      <selection activeCell="L13" sqref="L13:U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42" t="str">
        <f>Results!$A$1</f>
        <v>&gt;&gt;Tournament name&lt;&lt;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  <c r="V2" s="142" t="str">
        <f>Results!$A$1</f>
        <v>&gt;&gt;Tournament name&lt;&lt;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4"/>
      <c r="AQ2" s="142" t="str">
        <f>Results!$A$1</f>
        <v>&gt;&gt;Tournament name&lt;&lt;</v>
      </c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4"/>
      <c r="BL2" s="142" t="str">
        <f>Results!$A$1</f>
        <v>&gt;&gt;Tournament name&lt;&lt;</v>
      </c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4"/>
    </row>
    <row r="3" spans="1:84" s="29" customFormat="1" ht="7.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  <c r="V3" s="142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4"/>
      <c r="AQ3" s="142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  <c r="BL3" s="142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4"/>
    </row>
    <row r="4" spans="1:84" s="1" customFormat="1" ht="7.5" customHeight="1" x14ac:dyDescent="0.4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4"/>
      <c r="AQ4" s="142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4"/>
      <c r="BL4" s="142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4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45" t="s">
        <v>38</v>
      </c>
      <c r="B6" s="146"/>
      <c r="C6" s="146"/>
      <c r="D6" s="146"/>
      <c r="E6" s="146"/>
      <c r="F6" s="146"/>
      <c r="G6" s="146"/>
      <c r="H6" s="146"/>
      <c r="I6" s="146"/>
      <c r="J6" s="9"/>
      <c r="K6" s="9"/>
      <c r="L6" s="10"/>
      <c r="M6" s="9"/>
      <c r="N6" s="146" t="s">
        <v>39</v>
      </c>
      <c r="O6" s="146"/>
      <c r="P6" s="146"/>
      <c r="Q6" s="146"/>
      <c r="R6" s="146"/>
      <c r="S6" s="146"/>
      <c r="T6" s="146"/>
      <c r="U6" s="149"/>
      <c r="V6" s="145" t="s">
        <v>38</v>
      </c>
      <c r="W6" s="146"/>
      <c r="X6" s="146"/>
      <c r="Y6" s="146"/>
      <c r="Z6" s="146"/>
      <c r="AA6" s="146"/>
      <c r="AB6" s="146"/>
      <c r="AC6" s="146"/>
      <c r="AD6" s="146"/>
      <c r="AE6" s="9"/>
      <c r="AF6" s="9"/>
      <c r="AG6" s="10"/>
      <c r="AH6" s="9"/>
      <c r="AI6" s="146" t="s">
        <v>41</v>
      </c>
      <c r="AJ6" s="146"/>
      <c r="AK6" s="146"/>
      <c r="AL6" s="146"/>
      <c r="AM6" s="146"/>
      <c r="AN6" s="146"/>
      <c r="AO6" s="146"/>
      <c r="AP6" s="149"/>
      <c r="AQ6" s="145" t="s">
        <v>40</v>
      </c>
      <c r="AR6" s="146"/>
      <c r="AS6" s="146"/>
      <c r="AT6" s="146"/>
      <c r="AU6" s="146"/>
      <c r="AV6" s="146"/>
      <c r="AW6" s="146"/>
      <c r="AX6" s="146"/>
      <c r="AY6" s="146"/>
      <c r="AZ6" s="9"/>
      <c r="BA6" s="9"/>
      <c r="BB6" s="10"/>
      <c r="BC6" s="9"/>
      <c r="BD6" s="146" t="s">
        <v>39</v>
      </c>
      <c r="BE6" s="146"/>
      <c r="BF6" s="146"/>
      <c r="BG6" s="146"/>
      <c r="BH6" s="146"/>
      <c r="BI6" s="146"/>
      <c r="BJ6" s="146"/>
      <c r="BK6" s="149"/>
      <c r="BL6" s="145" t="s">
        <v>40</v>
      </c>
      <c r="BM6" s="146"/>
      <c r="BN6" s="146"/>
      <c r="BO6" s="146"/>
      <c r="BP6" s="146"/>
      <c r="BQ6" s="146"/>
      <c r="BR6" s="146"/>
      <c r="BS6" s="146"/>
      <c r="BT6" s="146"/>
      <c r="BU6" s="9"/>
      <c r="BV6" s="9"/>
      <c r="BW6" s="10"/>
      <c r="BX6" s="9"/>
      <c r="BY6" s="146" t="s">
        <v>41</v>
      </c>
      <c r="BZ6" s="146"/>
      <c r="CA6" s="146"/>
      <c r="CB6" s="146"/>
      <c r="CC6" s="146"/>
      <c r="CD6" s="146"/>
      <c r="CE6" s="146"/>
      <c r="CF6" s="149"/>
    </row>
    <row r="7" spans="1:84" ht="7.5" customHeigh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9"/>
      <c r="K7" s="9"/>
      <c r="L7" s="9"/>
      <c r="M7" s="9"/>
      <c r="N7" s="148"/>
      <c r="O7" s="148"/>
      <c r="P7" s="148"/>
      <c r="Q7" s="148"/>
      <c r="R7" s="148"/>
      <c r="S7" s="148"/>
      <c r="T7" s="148"/>
      <c r="U7" s="150"/>
      <c r="V7" s="147"/>
      <c r="W7" s="148"/>
      <c r="X7" s="148"/>
      <c r="Y7" s="148"/>
      <c r="Z7" s="148"/>
      <c r="AA7" s="148"/>
      <c r="AB7" s="148"/>
      <c r="AC7" s="148"/>
      <c r="AD7" s="148"/>
      <c r="AE7" s="9"/>
      <c r="AF7" s="9"/>
      <c r="AG7" s="9"/>
      <c r="AH7" s="9"/>
      <c r="AI7" s="148"/>
      <c r="AJ7" s="148"/>
      <c r="AK7" s="148"/>
      <c r="AL7" s="148"/>
      <c r="AM7" s="148"/>
      <c r="AN7" s="148"/>
      <c r="AO7" s="148"/>
      <c r="AP7" s="150"/>
      <c r="AQ7" s="147"/>
      <c r="AR7" s="148"/>
      <c r="AS7" s="148"/>
      <c r="AT7" s="148"/>
      <c r="AU7" s="148"/>
      <c r="AV7" s="148"/>
      <c r="AW7" s="148"/>
      <c r="AX7" s="148"/>
      <c r="AY7" s="148"/>
      <c r="AZ7" s="9"/>
      <c r="BA7" s="9"/>
      <c r="BB7" s="9"/>
      <c r="BC7" s="9"/>
      <c r="BD7" s="148"/>
      <c r="BE7" s="148"/>
      <c r="BF7" s="148"/>
      <c r="BG7" s="148"/>
      <c r="BH7" s="148"/>
      <c r="BI7" s="148"/>
      <c r="BJ7" s="148"/>
      <c r="BK7" s="150"/>
      <c r="BL7" s="147"/>
      <c r="BM7" s="148"/>
      <c r="BN7" s="148"/>
      <c r="BO7" s="148"/>
      <c r="BP7" s="148"/>
      <c r="BQ7" s="148"/>
      <c r="BR7" s="148"/>
      <c r="BS7" s="148"/>
      <c r="BT7" s="148"/>
      <c r="BU7" s="9"/>
      <c r="BV7" s="9"/>
      <c r="BW7" s="9"/>
      <c r="BX7" s="9"/>
      <c r="BY7" s="148"/>
      <c r="BZ7" s="148"/>
      <c r="CA7" s="148"/>
      <c r="CB7" s="148"/>
      <c r="CC7" s="148"/>
      <c r="CD7" s="148"/>
      <c r="CE7" s="148"/>
      <c r="CF7" s="150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73">
        <v>2</v>
      </c>
      <c r="I9" s="173"/>
      <c r="J9" s="173"/>
      <c r="K9" s="131" t="s">
        <v>1</v>
      </c>
      <c r="L9" s="173">
        <v>3</v>
      </c>
      <c r="M9" s="173"/>
      <c r="N9" s="173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73">
        <v>1</v>
      </c>
      <c r="AD9" s="173"/>
      <c r="AE9" s="173"/>
      <c r="AF9" s="131" t="s">
        <v>1</v>
      </c>
      <c r="AG9" s="173">
        <v>4</v>
      </c>
      <c r="AH9" s="173"/>
      <c r="AI9" s="173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73">
        <v>4</v>
      </c>
      <c r="AY9" s="173"/>
      <c r="AZ9" s="173"/>
      <c r="BA9" s="131" t="s">
        <v>1</v>
      </c>
      <c r="BB9" s="173">
        <v>3</v>
      </c>
      <c r="BC9" s="173"/>
      <c r="BD9" s="173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73">
        <v>1</v>
      </c>
      <c r="BT9" s="173"/>
      <c r="BU9" s="173"/>
      <c r="BV9" s="131" t="s">
        <v>1</v>
      </c>
      <c r="BW9" s="173">
        <v>2</v>
      </c>
      <c r="BX9" s="173"/>
      <c r="BY9" s="173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74"/>
      <c r="I10" s="174"/>
      <c r="J10" s="174"/>
      <c r="K10" s="132"/>
      <c r="L10" s="174"/>
      <c r="M10" s="174"/>
      <c r="N10" s="174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74"/>
      <c r="AD10" s="174"/>
      <c r="AE10" s="174"/>
      <c r="AF10" s="132"/>
      <c r="AG10" s="174"/>
      <c r="AH10" s="174"/>
      <c r="AI10" s="174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74"/>
      <c r="AY10" s="174"/>
      <c r="AZ10" s="174"/>
      <c r="BA10" s="132"/>
      <c r="BB10" s="174"/>
      <c r="BC10" s="174"/>
      <c r="BD10" s="174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74"/>
      <c r="BT10" s="174"/>
      <c r="BU10" s="174"/>
      <c r="BV10" s="132"/>
      <c r="BW10" s="174"/>
      <c r="BX10" s="174"/>
      <c r="BY10" s="174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82" customFormat="1" ht="7.5" customHeight="1" x14ac:dyDescent="0.25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1"/>
      <c r="V12" s="179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1"/>
      <c r="AQ12" s="179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1"/>
      <c r="BL12" s="179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1"/>
    </row>
    <row r="13" spans="1:84" s="182" customFormat="1" ht="7.5" customHeight="1" x14ac:dyDescent="0.25">
      <c r="A13" s="183">
        <f>Results!B7</f>
        <v>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>
        <f>Results!B9</f>
        <v>0</v>
      </c>
      <c r="M13" s="184"/>
      <c r="N13" s="184"/>
      <c r="O13" s="184"/>
      <c r="P13" s="184"/>
      <c r="Q13" s="184"/>
      <c r="R13" s="184"/>
      <c r="S13" s="184"/>
      <c r="T13" s="184"/>
      <c r="U13" s="185"/>
      <c r="V13" s="183">
        <f>Results!B5</f>
        <v>0</v>
      </c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>
        <f>Results!B11</f>
        <v>0</v>
      </c>
      <c r="AH13" s="184"/>
      <c r="AI13" s="184"/>
      <c r="AJ13" s="184"/>
      <c r="AK13" s="184"/>
      <c r="AL13" s="184"/>
      <c r="AM13" s="184"/>
      <c r="AN13" s="184"/>
      <c r="AO13" s="184"/>
      <c r="AP13" s="185"/>
      <c r="AQ13" s="183">
        <f>Results!B11</f>
        <v>0</v>
      </c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>
        <f>Results!B9</f>
        <v>0</v>
      </c>
      <c r="BC13" s="184"/>
      <c r="BD13" s="184"/>
      <c r="BE13" s="184"/>
      <c r="BF13" s="184"/>
      <c r="BG13" s="184"/>
      <c r="BH13" s="184"/>
      <c r="BI13" s="184"/>
      <c r="BJ13" s="184"/>
      <c r="BK13" s="185"/>
      <c r="BL13" s="183">
        <f>Results!B5</f>
        <v>0</v>
      </c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>
        <f>Results!B7</f>
        <v>0</v>
      </c>
      <c r="BX13" s="184"/>
      <c r="BY13" s="184"/>
      <c r="BZ13" s="184"/>
      <c r="CA13" s="184"/>
      <c r="CB13" s="184"/>
      <c r="CC13" s="184"/>
      <c r="CD13" s="184"/>
      <c r="CE13" s="184"/>
      <c r="CF13" s="185"/>
    </row>
    <row r="14" spans="1:84" s="182" customFormat="1" ht="7.5" customHeight="1" x14ac:dyDescent="0.2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5"/>
      <c r="V14" s="186"/>
      <c r="W14" s="187"/>
      <c r="X14" s="187"/>
      <c r="Y14" s="187"/>
      <c r="Z14" s="187"/>
      <c r="AA14" s="187"/>
      <c r="AB14" s="187"/>
      <c r="AC14" s="187"/>
      <c r="AD14" s="187"/>
      <c r="AE14" s="187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5"/>
      <c r="AQ14" s="186"/>
      <c r="AR14" s="187"/>
      <c r="AS14" s="187"/>
      <c r="AT14" s="187"/>
      <c r="AU14" s="187"/>
      <c r="AV14" s="187"/>
      <c r="AW14" s="187"/>
      <c r="AX14" s="187"/>
      <c r="AY14" s="187"/>
      <c r="AZ14" s="187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5"/>
      <c r="BL14" s="186"/>
      <c r="BM14" s="187"/>
      <c r="BN14" s="187"/>
      <c r="BO14" s="187"/>
      <c r="BP14" s="187"/>
      <c r="BQ14" s="187"/>
      <c r="BR14" s="187"/>
      <c r="BS14" s="187"/>
      <c r="BT14" s="187"/>
      <c r="BU14" s="187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5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33" t="s">
        <v>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7">
        <v>1</v>
      </c>
      <c r="L16" s="137"/>
      <c r="M16" s="138"/>
      <c r="N16" s="138"/>
      <c r="O16" s="138"/>
      <c r="P16" s="138"/>
      <c r="Q16" s="138"/>
      <c r="R16" s="138"/>
      <c r="S16" s="138"/>
      <c r="T16" s="138"/>
      <c r="U16" s="139"/>
      <c r="V16" s="133" t="s">
        <v>5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7">
        <v>1</v>
      </c>
      <c r="AG16" s="137"/>
      <c r="AH16" s="138"/>
      <c r="AI16" s="138"/>
      <c r="AJ16" s="138"/>
      <c r="AK16" s="138"/>
      <c r="AL16" s="138"/>
      <c r="AM16" s="138"/>
      <c r="AN16" s="138"/>
      <c r="AO16" s="138"/>
      <c r="AP16" s="139"/>
      <c r="AQ16" s="133" t="s">
        <v>5</v>
      </c>
      <c r="AR16" s="134"/>
      <c r="AS16" s="134"/>
      <c r="AT16" s="134"/>
      <c r="AU16" s="134"/>
      <c r="AV16" s="134"/>
      <c r="AW16" s="134"/>
      <c r="AX16" s="134"/>
      <c r="AY16" s="134"/>
      <c r="AZ16" s="134"/>
      <c r="BA16" s="137">
        <v>1</v>
      </c>
      <c r="BB16" s="137"/>
      <c r="BC16" s="138"/>
      <c r="BD16" s="138"/>
      <c r="BE16" s="138"/>
      <c r="BF16" s="138"/>
      <c r="BG16" s="138"/>
      <c r="BH16" s="138"/>
      <c r="BI16" s="138"/>
      <c r="BJ16" s="138"/>
      <c r="BK16" s="139"/>
      <c r="BL16" s="133" t="s">
        <v>5</v>
      </c>
      <c r="BM16" s="134"/>
      <c r="BN16" s="134"/>
      <c r="BO16" s="134"/>
      <c r="BP16" s="134"/>
      <c r="BQ16" s="134"/>
      <c r="BR16" s="134"/>
      <c r="BS16" s="134"/>
      <c r="BT16" s="134"/>
      <c r="BU16" s="134"/>
      <c r="BV16" s="137">
        <v>1</v>
      </c>
      <c r="BW16" s="137"/>
      <c r="BX16" s="138"/>
      <c r="BY16" s="138"/>
      <c r="BZ16" s="138"/>
      <c r="CA16" s="138"/>
      <c r="CB16" s="138"/>
      <c r="CC16" s="138"/>
      <c r="CD16" s="138"/>
      <c r="CE16" s="138"/>
      <c r="CF16" s="139"/>
    </row>
    <row r="17" spans="1:84" s="29" customFormat="1" ht="7.5" customHeight="1" x14ac:dyDescent="0.25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7"/>
      <c r="L17" s="137"/>
      <c r="M17" s="138"/>
      <c r="N17" s="138"/>
      <c r="O17" s="138"/>
      <c r="P17" s="138"/>
      <c r="Q17" s="138"/>
      <c r="R17" s="138"/>
      <c r="S17" s="138"/>
      <c r="T17" s="138"/>
      <c r="U17" s="139"/>
      <c r="V17" s="133"/>
      <c r="W17" s="134"/>
      <c r="X17" s="134"/>
      <c r="Y17" s="134"/>
      <c r="Z17" s="134"/>
      <c r="AA17" s="134"/>
      <c r="AB17" s="134"/>
      <c r="AC17" s="134"/>
      <c r="AD17" s="134"/>
      <c r="AE17" s="134"/>
      <c r="AF17" s="137"/>
      <c r="AG17" s="137"/>
      <c r="AH17" s="138"/>
      <c r="AI17" s="138"/>
      <c r="AJ17" s="138"/>
      <c r="AK17" s="138"/>
      <c r="AL17" s="138"/>
      <c r="AM17" s="138"/>
      <c r="AN17" s="138"/>
      <c r="AO17" s="138"/>
      <c r="AP17" s="139"/>
      <c r="AQ17" s="133"/>
      <c r="AR17" s="134"/>
      <c r="AS17" s="134"/>
      <c r="AT17" s="134"/>
      <c r="AU17" s="134"/>
      <c r="AV17" s="134"/>
      <c r="AW17" s="134"/>
      <c r="AX17" s="134"/>
      <c r="AY17" s="134"/>
      <c r="AZ17" s="134"/>
      <c r="BA17" s="137"/>
      <c r="BB17" s="137"/>
      <c r="BC17" s="138"/>
      <c r="BD17" s="138"/>
      <c r="BE17" s="138"/>
      <c r="BF17" s="138"/>
      <c r="BG17" s="138"/>
      <c r="BH17" s="138"/>
      <c r="BI17" s="138"/>
      <c r="BJ17" s="138"/>
      <c r="BK17" s="139"/>
      <c r="BL17" s="133"/>
      <c r="BM17" s="134"/>
      <c r="BN17" s="134"/>
      <c r="BO17" s="134"/>
      <c r="BP17" s="134"/>
      <c r="BQ17" s="134"/>
      <c r="BR17" s="134"/>
      <c r="BS17" s="134"/>
      <c r="BT17" s="134"/>
      <c r="BU17" s="134"/>
      <c r="BV17" s="137"/>
      <c r="BW17" s="137"/>
      <c r="BX17" s="138"/>
      <c r="BY17" s="138"/>
      <c r="BZ17" s="138"/>
      <c r="CA17" s="138"/>
      <c r="CB17" s="138"/>
      <c r="CC17" s="138"/>
      <c r="CD17" s="138"/>
      <c r="CE17" s="138"/>
      <c r="CF17" s="139"/>
    </row>
    <row r="18" spans="1:84" s="1" customFormat="1" ht="7.5" customHeight="1" x14ac:dyDescent="0.4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7"/>
      <c r="L18" s="137"/>
      <c r="M18" s="140"/>
      <c r="N18" s="140"/>
      <c r="O18" s="140"/>
      <c r="P18" s="140"/>
      <c r="Q18" s="140"/>
      <c r="R18" s="140"/>
      <c r="S18" s="140"/>
      <c r="T18" s="140"/>
      <c r="U18" s="141"/>
      <c r="V18" s="135"/>
      <c r="W18" s="136"/>
      <c r="X18" s="136"/>
      <c r="Y18" s="136"/>
      <c r="Z18" s="136"/>
      <c r="AA18" s="136"/>
      <c r="AB18" s="136"/>
      <c r="AC18" s="136"/>
      <c r="AD18" s="136"/>
      <c r="AE18" s="136"/>
      <c r="AF18" s="137"/>
      <c r="AG18" s="137"/>
      <c r="AH18" s="140"/>
      <c r="AI18" s="140"/>
      <c r="AJ18" s="140"/>
      <c r="AK18" s="140"/>
      <c r="AL18" s="140"/>
      <c r="AM18" s="140"/>
      <c r="AN18" s="140"/>
      <c r="AO18" s="140"/>
      <c r="AP18" s="141"/>
      <c r="AQ18" s="135"/>
      <c r="AR18" s="136"/>
      <c r="AS18" s="136"/>
      <c r="AT18" s="136"/>
      <c r="AU18" s="136"/>
      <c r="AV18" s="136"/>
      <c r="AW18" s="136"/>
      <c r="AX18" s="136"/>
      <c r="AY18" s="136"/>
      <c r="AZ18" s="136"/>
      <c r="BA18" s="137"/>
      <c r="BB18" s="137"/>
      <c r="BC18" s="140"/>
      <c r="BD18" s="140"/>
      <c r="BE18" s="140"/>
      <c r="BF18" s="140"/>
      <c r="BG18" s="140"/>
      <c r="BH18" s="140"/>
      <c r="BI18" s="140"/>
      <c r="BJ18" s="140"/>
      <c r="BK18" s="141"/>
      <c r="BL18" s="135"/>
      <c r="BM18" s="136"/>
      <c r="BN18" s="136"/>
      <c r="BO18" s="136"/>
      <c r="BP18" s="136"/>
      <c r="BQ18" s="136"/>
      <c r="BR18" s="136"/>
      <c r="BS18" s="136"/>
      <c r="BT18" s="136"/>
      <c r="BU18" s="136"/>
      <c r="BV18" s="137"/>
      <c r="BW18" s="137"/>
      <c r="BX18" s="140"/>
      <c r="BY18" s="140"/>
      <c r="BZ18" s="140"/>
      <c r="CA18" s="140"/>
      <c r="CB18" s="140"/>
      <c r="CC18" s="140"/>
      <c r="CD18" s="140"/>
      <c r="CE18" s="140"/>
      <c r="CF18" s="141"/>
    </row>
    <row r="19" spans="1:84" ht="7.5" customHeight="1" x14ac:dyDescent="0.25">
      <c r="A19" s="158"/>
      <c r="B19" s="138"/>
      <c r="C19" s="138"/>
      <c r="D19" s="138"/>
      <c r="E19" s="138"/>
      <c r="F19" s="138"/>
      <c r="G19" s="138"/>
      <c r="H19" s="138"/>
      <c r="I19" s="138"/>
      <c r="J19" s="138"/>
      <c r="K19" s="137">
        <v>2</v>
      </c>
      <c r="L19" s="137"/>
      <c r="M19" s="134" t="s">
        <v>5</v>
      </c>
      <c r="N19" s="134"/>
      <c r="O19" s="134"/>
      <c r="P19" s="134"/>
      <c r="Q19" s="134"/>
      <c r="R19" s="134"/>
      <c r="S19" s="134"/>
      <c r="T19" s="134"/>
      <c r="U19" s="154"/>
      <c r="V19" s="158"/>
      <c r="W19" s="138"/>
      <c r="X19" s="138"/>
      <c r="Y19" s="138"/>
      <c r="Z19" s="138"/>
      <c r="AA19" s="138"/>
      <c r="AB19" s="138"/>
      <c r="AC19" s="138"/>
      <c r="AD19" s="138"/>
      <c r="AE19" s="138"/>
      <c r="AF19" s="137">
        <v>2</v>
      </c>
      <c r="AG19" s="137"/>
      <c r="AH19" s="134" t="s">
        <v>5</v>
      </c>
      <c r="AI19" s="134"/>
      <c r="AJ19" s="134"/>
      <c r="AK19" s="134"/>
      <c r="AL19" s="134"/>
      <c r="AM19" s="134"/>
      <c r="AN19" s="134"/>
      <c r="AO19" s="134"/>
      <c r="AP19" s="154"/>
      <c r="AQ19" s="151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>
        <v>2</v>
      </c>
      <c r="BB19" s="137"/>
      <c r="BC19" s="134" t="s">
        <v>5</v>
      </c>
      <c r="BD19" s="134"/>
      <c r="BE19" s="134"/>
      <c r="BF19" s="134"/>
      <c r="BG19" s="134"/>
      <c r="BH19" s="134"/>
      <c r="BI19" s="134"/>
      <c r="BJ19" s="134"/>
      <c r="BK19" s="154"/>
      <c r="BL19" s="151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>
        <v>2</v>
      </c>
      <c r="BW19" s="137"/>
      <c r="BX19" s="134" t="s">
        <v>5</v>
      </c>
      <c r="BY19" s="134"/>
      <c r="BZ19" s="134"/>
      <c r="CA19" s="134"/>
      <c r="CB19" s="134"/>
      <c r="CC19" s="134"/>
      <c r="CD19" s="134"/>
      <c r="CE19" s="134"/>
      <c r="CF19" s="154"/>
    </row>
    <row r="20" spans="1:84" ht="7.5" customHeight="1" x14ac:dyDescent="0.25">
      <c r="A20" s="158"/>
      <c r="B20" s="138"/>
      <c r="C20" s="138"/>
      <c r="D20" s="138"/>
      <c r="E20" s="138"/>
      <c r="F20" s="138"/>
      <c r="G20" s="138"/>
      <c r="H20" s="138"/>
      <c r="I20" s="138"/>
      <c r="J20" s="138"/>
      <c r="K20" s="137"/>
      <c r="L20" s="137"/>
      <c r="M20" s="134"/>
      <c r="N20" s="134"/>
      <c r="O20" s="134"/>
      <c r="P20" s="134"/>
      <c r="Q20" s="134"/>
      <c r="R20" s="134"/>
      <c r="S20" s="134"/>
      <c r="T20" s="134"/>
      <c r="U20" s="154"/>
      <c r="V20" s="158"/>
      <c r="W20" s="138"/>
      <c r="X20" s="138"/>
      <c r="Y20" s="138"/>
      <c r="Z20" s="138"/>
      <c r="AA20" s="138"/>
      <c r="AB20" s="138"/>
      <c r="AC20" s="138"/>
      <c r="AD20" s="138"/>
      <c r="AE20" s="138"/>
      <c r="AF20" s="137"/>
      <c r="AG20" s="137"/>
      <c r="AH20" s="134"/>
      <c r="AI20" s="134"/>
      <c r="AJ20" s="134"/>
      <c r="AK20" s="134"/>
      <c r="AL20" s="134"/>
      <c r="AM20" s="134"/>
      <c r="AN20" s="134"/>
      <c r="AO20" s="134"/>
      <c r="AP20" s="154"/>
      <c r="AQ20" s="151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4"/>
      <c r="BD20" s="134"/>
      <c r="BE20" s="134"/>
      <c r="BF20" s="134"/>
      <c r="BG20" s="134"/>
      <c r="BH20" s="134"/>
      <c r="BI20" s="134"/>
      <c r="BJ20" s="134"/>
      <c r="BK20" s="154"/>
      <c r="BL20" s="151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4"/>
      <c r="BY20" s="134"/>
      <c r="BZ20" s="134"/>
      <c r="CA20" s="134"/>
      <c r="CB20" s="134"/>
      <c r="CC20" s="134"/>
      <c r="CD20" s="134"/>
      <c r="CE20" s="134"/>
      <c r="CF20" s="154"/>
    </row>
    <row r="21" spans="1:84" ht="7.5" customHeight="1" x14ac:dyDescent="0.25">
      <c r="A21" s="159"/>
      <c r="B21" s="140"/>
      <c r="C21" s="140"/>
      <c r="D21" s="140"/>
      <c r="E21" s="140"/>
      <c r="F21" s="140"/>
      <c r="G21" s="140"/>
      <c r="H21" s="140"/>
      <c r="I21" s="140"/>
      <c r="J21" s="140"/>
      <c r="K21" s="137"/>
      <c r="L21" s="137"/>
      <c r="M21" s="136"/>
      <c r="N21" s="136"/>
      <c r="O21" s="136"/>
      <c r="P21" s="136"/>
      <c r="Q21" s="136"/>
      <c r="R21" s="136"/>
      <c r="S21" s="136"/>
      <c r="T21" s="136"/>
      <c r="U21" s="155"/>
      <c r="V21" s="159"/>
      <c r="W21" s="140"/>
      <c r="X21" s="140"/>
      <c r="Y21" s="140"/>
      <c r="Z21" s="140"/>
      <c r="AA21" s="140"/>
      <c r="AB21" s="140"/>
      <c r="AC21" s="140"/>
      <c r="AD21" s="140"/>
      <c r="AE21" s="140"/>
      <c r="AF21" s="137"/>
      <c r="AG21" s="137"/>
      <c r="AH21" s="136"/>
      <c r="AI21" s="136"/>
      <c r="AJ21" s="136"/>
      <c r="AK21" s="136"/>
      <c r="AL21" s="136"/>
      <c r="AM21" s="136"/>
      <c r="AN21" s="136"/>
      <c r="AO21" s="136"/>
      <c r="AP21" s="155"/>
      <c r="AQ21" s="152"/>
      <c r="AR21" s="153"/>
      <c r="AS21" s="153"/>
      <c r="AT21" s="153"/>
      <c r="AU21" s="153"/>
      <c r="AV21" s="153"/>
      <c r="AW21" s="153"/>
      <c r="AX21" s="153"/>
      <c r="AY21" s="153"/>
      <c r="AZ21" s="153"/>
      <c r="BA21" s="137"/>
      <c r="BB21" s="137"/>
      <c r="BC21" s="136"/>
      <c r="BD21" s="136"/>
      <c r="BE21" s="136"/>
      <c r="BF21" s="136"/>
      <c r="BG21" s="136"/>
      <c r="BH21" s="136"/>
      <c r="BI21" s="136"/>
      <c r="BJ21" s="136"/>
      <c r="BK21" s="155"/>
      <c r="BL21" s="152"/>
      <c r="BM21" s="153"/>
      <c r="BN21" s="153"/>
      <c r="BO21" s="153"/>
      <c r="BP21" s="153"/>
      <c r="BQ21" s="153"/>
      <c r="BR21" s="153"/>
      <c r="BS21" s="153"/>
      <c r="BT21" s="153"/>
      <c r="BU21" s="153"/>
      <c r="BV21" s="137"/>
      <c r="BW21" s="137"/>
      <c r="BX21" s="136"/>
      <c r="BY21" s="136"/>
      <c r="BZ21" s="136"/>
      <c r="CA21" s="136"/>
      <c r="CB21" s="136"/>
      <c r="CC21" s="136"/>
      <c r="CD21" s="136"/>
      <c r="CE21" s="136"/>
      <c r="CF21" s="155"/>
    </row>
    <row r="22" spans="1:84" ht="7.5" customHeight="1" x14ac:dyDescent="0.25">
      <c r="A22" s="133" t="s">
        <v>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7">
        <v>3</v>
      </c>
      <c r="L22" s="137"/>
      <c r="M22" s="138"/>
      <c r="N22" s="138"/>
      <c r="O22" s="138"/>
      <c r="P22" s="138"/>
      <c r="Q22" s="138"/>
      <c r="R22" s="138"/>
      <c r="S22" s="138"/>
      <c r="T22" s="138"/>
      <c r="U22" s="139"/>
      <c r="V22" s="133" t="s">
        <v>5</v>
      </c>
      <c r="W22" s="134"/>
      <c r="X22" s="134"/>
      <c r="Y22" s="134"/>
      <c r="Z22" s="134"/>
      <c r="AA22" s="134"/>
      <c r="AB22" s="134"/>
      <c r="AC22" s="134"/>
      <c r="AD22" s="134"/>
      <c r="AE22" s="134"/>
      <c r="AF22" s="137">
        <v>3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56"/>
      <c r="AQ22" s="133" t="s">
        <v>5</v>
      </c>
      <c r="AR22" s="134"/>
      <c r="AS22" s="134"/>
      <c r="AT22" s="134"/>
      <c r="AU22" s="134"/>
      <c r="AV22" s="134"/>
      <c r="AW22" s="134"/>
      <c r="AX22" s="134"/>
      <c r="AY22" s="134"/>
      <c r="AZ22" s="134"/>
      <c r="BA22" s="137">
        <v>3</v>
      </c>
      <c r="BB22" s="137"/>
      <c r="BC22" s="137"/>
      <c r="BD22" s="137"/>
      <c r="BE22" s="137"/>
      <c r="BF22" s="137"/>
      <c r="BG22" s="137"/>
      <c r="BH22" s="137"/>
      <c r="BI22" s="137"/>
      <c r="BJ22" s="137"/>
      <c r="BK22" s="156"/>
      <c r="BL22" s="133" t="s">
        <v>5</v>
      </c>
      <c r="BM22" s="134"/>
      <c r="BN22" s="134"/>
      <c r="BO22" s="134"/>
      <c r="BP22" s="134"/>
      <c r="BQ22" s="134"/>
      <c r="BR22" s="134"/>
      <c r="BS22" s="134"/>
      <c r="BT22" s="134"/>
      <c r="BU22" s="134"/>
      <c r="BV22" s="137">
        <v>3</v>
      </c>
      <c r="BW22" s="137"/>
      <c r="BX22" s="137"/>
      <c r="BY22" s="137"/>
      <c r="BZ22" s="137"/>
      <c r="CA22" s="137"/>
      <c r="CB22" s="137"/>
      <c r="CC22" s="137"/>
      <c r="CD22" s="137"/>
      <c r="CE22" s="137"/>
      <c r="CF22" s="156"/>
    </row>
    <row r="23" spans="1:84" ht="7.5" customHeight="1" x14ac:dyDescent="0.2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7"/>
      <c r="L23" s="137"/>
      <c r="M23" s="138"/>
      <c r="N23" s="138"/>
      <c r="O23" s="138"/>
      <c r="P23" s="138"/>
      <c r="Q23" s="138"/>
      <c r="R23" s="138"/>
      <c r="S23" s="138"/>
      <c r="T23" s="138"/>
      <c r="U23" s="139"/>
      <c r="V23" s="133"/>
      <c r="W23" s="134"/>
      <c r="X23" s="134"/>
      <c r="Y23" s="134"/>
      <c r="Z23" s="134"/>
      <c r="AA23" s="134"/>
      <c r="AB23" s="134"/>
      <c r="AC23" s="134"/>
      <c r="AD23" s="134"/>
      <c r="AE23" s="134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56"/>
      <c r="AQ23" s="133"/>
      <c r="AR23" s="134"/>
      <c r="AS23" s="134"/>
      <c r="AT23" s="134"/>
      <c r="AU23" s="134"/>
      <c r="AV23" s="134"/>
      <c r="AW23" s="134"/>
      <c r="AX23" s="134"/>
      <c r="AY23" s="134"/>
      <c r="AZ23" s="134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56"/>
      <c r="BL23" s="133"/>
      <c r="BM23" s="134"/>
      <c r="BN23" s="134"/>
      <c r="BO23" s="134"/>
      <c r="BP23" s="134"/>
      <c r="BQ23" s="134"/>
      <c r="BR23" s="134"/>
      <c r="BS23" s="134"/>
      <c r="BT23" s="134"/>
      <c r="BU23" s="134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56"/>
    </row>
    <row r="24" spans="1:84" ht="7.5" customHeight="1" x14ac:dyDescent="0.25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7"/>
      <c r="L24" s="137"/>
      <c r="M24" s="140"/>
      <c r="N24" s="140"/>
      <c r="O24" s="140"/>
      <c r="P24" s="140"/>
      <c r="Q24" s="140"/>
      <c r="R24" s="140"/>
      <c r="S24" s="140"/>
      <c r="T24" s="140"/>
      <c r="U24" s="141"/>
      <c r="V24" s="135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  <c r="AG24" s="137"/>
      <c r="AH24" s="153"/>
      <c r="AI24" s="153"/>
      <c r="AJ24" s="153"/>
      <c r="AK24" s="153"/>
      <c r="AL24" s="153"/>
      <c r="AM24" s="153"/>
      <c r="AN24" s="153"/>
      <c r="AO24" s="153"/>
      <c r="AP24" s="157"/>
      <c r="AQ24" s="135"/>
      <c r="AR24" s="136"/>
      <c r="AS24" s="136"/>
      <c r="AT24" s="136"/>
      <c r="AU24" s="136"/>
      <c r="AV24" s="136"/>
      <c r="AW24" s="136"/>
      <c r="AX24" s="136"/>
      <c r="AY24" s="136"/>
      <c r="AZ24" s="136"/>
      <c r="BA24" s="137"/>
      <c r="BB24" s="137"/>
      <c r="BC24" s="153"/>
      <c r="BD24" s="153"/>
      <c r="BE24" s="153"/>
      <c r="BF24" s="153"/>
      <c r="BG24" s="153"/>
      <c r="BH24" s="153"/>
      <c r="BI24" s="153"/>
      <c r="BJ24" s="153"/>
      <c r="BK24" s="157"/>
      <c r="BL24" s="135"/>
      <c r="BM24" s="136"/>
      <c r="BN24" s="136"/>
      <c r="BO24" s="136"/>
      <c r="BP24" s="136"/>
      <c r="BQ24" s="136"/>
      <c r="BR24" s="136"/>
      <c r="BS24" s="136"/>
      <c r="BT24" s="136"/>
      <c r="BU24" s="136"/>
      <c r="BV24" s="137"/>
      <c r="BW24" s="137"/>
      <c r="BX24" s="153"/>
      <c r="BY24" s="153"/>
      <c r="BZ24" s="153"/>
      <c r="CA24" s="153"/>
      <c r="CB24" s="153"/>
      <c r="CC24" s="153"/>
      <c r="CD24" s="153"/>
      <c r="CE24" s="153"/>
      <c r="CF24" s="157"/>
    </row>
    <row r="25" spans="1:84" ht="7.5" customHeight="1" x14ac:dyDescent="0.25">
      <c r="A25" s="158"/>
      <c r="B25" s="138"/>
      <c r="C25" s="138"/>
      <c r="D25" s="138"/>
      <c r="E25" s="138"/>
      <c r="F25" s="138"/>
      <c r="G25" s="138"/>
      <c r="H25" s="138"/>
      <c r="I25" s="138"/>
      <c r="J25" s="138"/>
      <c r="K25" s="137">
        <v>4</v>
      </c>
      <c r="L25" s="137"/>
      <c r="M25" s="134" t="s">
        <v>5</v>
      </c>
      <c r="N25" s="134"/>
      <c r="O25" s="134"/>
      <c r="P25" s="134"/>
      <c r="Q25" s="134"/>
      <c r="R25" s="134"/>
      <c r="S25" s="134"/>
      <c r="T25" s="134"/>
      <c r="U25" s="154"/>
      <c r="V25" s="158"/>
      <c r="W25" s="138"/>
      <c r="X25" s="138"/>
      <c r="Y25" s="138"/>
      <c r="Z25" s="138"/>
      <c r="AA25" s="138"/>
      <c r="AB25" s="138"/>
      <c r="AC25" s="138"/>
      <c r="AD25" s="138"/>
      <c r="AE25" s="138"/>
      <c r="AF25" s="137">
        <v>4</v>
      </c>
      <c r="AG25" s="137"/>
      <c r="AH25" s="134" t="s">
        <v>5</v>
      </c>
      <c r="AI25" s="134"/>
      <c r="AJ25" s="134"/>
      <c r="AK25" s="134"/>
      <c r="AL25" s="134"/>
      <c r="AM25" s="134"/>
      <c r="AN25" s="134"/>
      <c r="AO25" s="134"/>
      <c r="AP25" s="154"/>
      <c r="AQ25" s="151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>
        <v>4</v>
      </c>
      <c r="BB25" s="137"/>
      <c r="BC25" s="134" t="s">
        <v>5</v>
      </c>
      <c r="BD25" s="134"/>
      <c r="BE25" s="134"/>
      <c r="BF25" s="134"/>
      <c r="BG25" s="134"/>
      <c r="BH25" s="134"/>
      <c r="BI25" s="134"/>
      <c r="BJ25" s="134"/>
      <c r="BK25" s="154"/>
      <c r="BL25" s="151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>
        <v>4</v>
      </c>
      <c r="BW25" s="137"/>
      <c r="BX25" s="134" t="s">
        <v>5</v>
      </c>
      <c r="BY25" s="134"/>
      <c r="BZ25" s="134"/>
      <c r="CA25" s="134"/>
      <c r="CB25" s="134"/>
      <c r="CC25" s="134"/>
      <c r="CD25" s="134"/>
      <c r="CE25" s="134"/>
      <c r="CF25" s="154"/>
    </row>
    <row r="26" spans="1:84" ht="7.5" customHeight="1" x14ac:dyDescent="0.25">
      <c r="A26" s="158"/>
      <c r="B26" s="138"/>
      <c r="C26" s="138"/>
      <c r="D26" s="138"/>
      <c r="E26" s="138"/>
      <c r="F26" s="138"/>
      <c r="G26" s="138"/>
      <c r="H26" s="138"/>
      <c r="I26" s="138"/>
      <c r="J26" s="138"/>
      <c r="K26" s="137"/>
      <c r="L26" s="137"/>
      <c r="M26" s="134"/>
      <c r="N26" s="134"/>
      <c r="O26" s="134"/>
      <c r="P26" s="134"/>
      <c r="Q26" s="134"/>
      <c r="R26" s="134"/>
      <c r="S26" s="134"/>
      <c r="T26" s="134"/>
      <c r="U26" s="154"/>
      <c r="V26" s="158"/>
      <c r="W26" s="138"/>
      <c r="X26" s="138"/>
      <c r="Y26" s="138"/>
      <c r="Z26" s="138"/>
      <c r="AA26" s="138"/>
      <c r="AB26" s="138"/>
      <c r="AC26" s="138"/>
      <c r="AD26" s="138"/>
      <c r="AE26" s="138"/>
      <c r="AF26" s="137"/>
      <c r="AG26" s="137"/>
      <c r="AH26" s="134"/>
      <c r="AI26" s="134"/>
      <c r="AJ26" s="134"/>
      <c r="AK26" s="134"/>
      <c r="AL26" s="134"/>
      <c r="AM26" s="134"/>
      <c r="AN26" s="134"/>
      <c r="AO26" s="134"/>
      <c r="AP26" s="154"/>
      <c r="AQ26" s="151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4"/>
      <c r="BD26" s="134"/>
      <c r="BE26" s="134"/>
      <c r="BF26" s="134"/>
      <c r="BG26" s="134"/>
      <c r="BH26" s="134"/>
      <c r="BI26" s="134"/>
      <c r="BJ26" s="134"/>
      <c r="BK26" s="154"/>
      <c r="BL26" s="151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4"/>
      <c r="BY26" s="134"/>
      <c r="BZ26" s="134"/>
      <c r="CA26" s="134"/>
      <c r="CB26" s="134"/>
      <c r="CC26" s="134"/>
      <c r="CD26" s="134"/>
      <c r="CE26" s="134"/>
      <c r="CF26" s="154"/>
    </row>
    <row r="27" spans="1:84" ht="7.5" customHeight="1" x14ac:dyDescent="0.25">
      <c r="A27" s="159"/>
      <c r="B27" s="140"/>
      <c r="C27" s="140"/>
      <c r="D27" s="140"/>
      <c r="E27" s="140"/>
      <c r="F27" s="140"/>
      <c r="G27" s="140"/>
      <c r="H27" s="140"/>
      <c r="I27" s="140"/>
      <c r="J27" s="140"/>
      <c r="K27" s="137"/>
      <c r="L27" s="137"/>
      <c r="M27" s="136"/>
      <c r="N27" s="136"/>
      <c r="O27" s="136"/>
      <c r="P27" s="136"/>
      <c r="Q27" s="136"/>
      <c r="R27" s="136"/>
      <c r="S27" s="136"/>
      <c r="T27" s="136"/>
      <c r="U27" s="155"/>
      <c r="V27" s="159"/>
      <c r="W27" s="140"/>
      <c r="X27" s="140"/>
      <c r="Y27" s="140"/>
      <c r="Z27" s="140"/>
      <c r="AA27" s="140"/>
      <c r="AB27" s="140"/>
      <c r="AC27" s="140"/>
      <c r="AD27" s="140"/>
      <c r="AE27" s="140"/>
      <c r="AF27" s="137"/>
      <c r="AG27" s="137"/>
      <c r="AH27" s="136"/>
      <c r="AI27" s="136"/>
      <c r="AJ27" s="136"/>
      <c r="AK27" s="136"/>
      <c r="AL27" s="136"/>
      <c r="AM27" s="136"/>
      <c r="AN27" s="136"/>
      <c r="AO27" s="136"/>
      <c r="AP27" s="155"/>
      <c r="AQ27" s="152"/>
      <c r="AR27" s="153"/>
      <c r="AS27" s="153"/>
      <c r="AT27" s="153"/>
      <c r="AU27" s="153"/>
      <c r="AV27" s="153"/>
      <c r="AW27" s="153"/>
      <c r="AX27" s="153"/>
      <c r="AY27" s="153"/>
      <c r="AZ27" s="153"/>
      <c r="BA27" s="137"/>
      <c r="BB27" s="137"/>
      <c r="BC27" s="136"/>
      <c r="BD27" s="136"/>
      <c r="BE27" s="136"/>
      <c r="BF27" s="136"/>
      <c r="BG27" s="136"/>
      <c r="BH27" s="136"/>
      <c r="BI27" s="136"/>
      <c r="BJ27" s="136"/>
      <c r="BK27" s="155"/>
      <c r="BL27" s="152"/>
      <c r="BM27" s="153"/>
      <c r="BN27" s="153"/>
      <c r="BO27" s="153"/>
      <c r="BP27" s="153"/>
      <c r="BQ27" s="153"/>
      <c r="BR27" s="153"/>
      <c r="BS27" s="153"/>
      <c r="BT27" s="153"/>
      <c r="BU27" s="153"/>
      <c r="BV27" s="137"/>
      <c r="BW27" s="137"/>
      <c r="BX27" s="136"/>
      <c r="BY27" s="136"/>
      <c r="BZ27" s="136"/>
      <c r="CA27" s="136"/>
      <c r="CB27" s="136"/>
      <c r="CC27" s="136"/>
      <c r="CD27" s="136"/>
      <c r="CE27" s="136"/>
      <c r="CF27" s="155"/>
    </row>
    <row r="28" spans="1:84" ht="7.5" customHeight="1" x14ac:dyDescent="0.25">
      <c r="A28" s="160" t="s">
        <v>18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4" t="s">
        <v>1</v>
      </c>
      <c r="L28" s="164"/>
      <c r="M28" s="138"/>
      <c r="N28" s="138"/>
      <c r="O28" s="138"/>
      <c r="P28" s="138"/>
      <c r="Q28" s="138"/>
      <c r="R28" s="138"/>
      <c r="S28" s="138"/>
      <c r="T28" s="138"/>
      <c r="U28" s="139"/>
      <c r="V28" s="160" t="s">
        <v>18</v>
      </c>
      <c r="W28" s="161"/>
      <c r="X28" s="161"/>
      <c r="Y28" s="161"/>
      <c r="Z28" s="161"/>
      <c r="AA28" s="161"/>
      <c r="AB28" s="161"/>
      <c r="AC28" s="161"/>
      <c r="AD28" s="161"/>
      <c r="AE28" s="161"/>
      <c r="AF28" s="164" t="s">
        <v>1</v>
      </c>
      <c r="AG28" s="164"/>
      <c r="AH28" s="138"/>
      <c r="AI28" s="138"/>
      <c r="AJ28" s="138"/>
      <c r="AK28" s="138"/>
      <c r="AL28" s="138"/>
      <c r="AM28" s="138"/>
      <c r="AN28" s="138"/>
      <c r="AO28" s="138"/>
      <c r="AP28" s="139"/>
      <c r="AQ28" s="160" t="s">
        <v>18</v>
      </c>
      <c r="AR28" s="161"/>
      <c r="AS28" s="161"/>
      <c r="AT28" s="161"/>
      <c r="AU28" s="161"/>
      <c r="AV28" s="161"/>
      <c r="AW28" s="161"/>
      <c r="AX28" s="161"/>
      <c r="AY28" s="161"/>
      <c r="AZ28" s="161"/>
      <c r="BA28" s="164" t="s">
        <v>1</v>
      </c>
      <c r="BB28" s="164"/>
      <c r="BC28" s="138"/>
      <c r="BD28" s="138"/>
      <c r="BE28" s="138"/>
      <c r="BF28" s="138"/>
      <c r="BG28" s="138"/>
      <c r="BH28" s="138"/>
      <c r="BI28" s="138"/>
      <c r="BJ28" s="138"/>
      <c r="BK28" s="139"/>
      <c r="BL28" s="160" t="s">
        <v>18</v>
      </c>
      <c r="BM28" s="161"/>
      <c r="BN28" s="161"/>
      <c r="BO28" s="161"/>
      <c r="BP28" s="161"/>
      <c r="BQ28" s="161"/>
      <c r="BR28" s="161"/>
      <c r="BS28" s="161"/>
      <c r="BT28" s="161"/>
      <c r="BU28" s="161"/>
      <c r="BV28" s="164" t="s">
        <v>1</v>
      </c>
      <c r="BW28" s="164"/>
      <c r="BX28" s="138"/>
      <c r="BY28" s="138"/>
      <c r="BZ28" s="138"/>
      <c r="CA28" s="138"/>
      <c r="CB28" s="138"/>
      <c r="CC28" s="138"/>
      <c r="CD28" s="138"/>
      <c r="CE28" s="138"/>
      <c r="CF28" s="139"/>
    </row>
    <row r="29" spans="1:84" ht="7.5" customHeight="1" x14ac:dyDescent="0.2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4"/>
      <c r="L29" s="164"/>
      <c r="M29" s="138"/>
      <c r="N29" s="138"/>
      <c r="O29" s="138"/>
      <c r="P29" s="138"/>
      <c r="Q29" s="138"/>
      <c r="R29" s="138"/>
      <c r="S29" s="138"/>
      <c r="T29" s="138"/>
      <c r="U29" s="139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4"/>
      <c r="AG29" s="164"/>
      <c r="AH29" s="138"/>
      <c r="AI29" s="138"/>
      <c r="AJ29" s="138"/>
      <c r="AK29" s="138"/>
      <c r="AL29" s="138"/>
      <c r="AM29" s="138"/>
      <c r="AN29" s="138"/>
      <c r="AO29" s="138"/>
      <c r="AP29" s="139"/>
      <c r="AQ29" s="160"/>
      <c r="AR29" s="161"/>
      <c r="AS29" s="161"/>
      <c r="AT29" s="161"/>
      <c r="AU29" s="161"/>
      <c r="AV29" s="161"/>
      <c r="AW29" s="161"/>
      <c r="AX29" s="161"/>
      <c r="AY29" s="161"/>
      <c r="AZ29" s="161"/>
      <c r="BA29" s="164"/>
      <c r="BB29" s="164"/>
      <c r="BC29" s="138"/>
      <c r="BD29" s="138"/>
      <c r="BE29" s="138"/>
      <c r="BF29" s="138"/>
      <c r="BG29" s="138"/>
      <c r="BH29" s="138"/>
      <c r="BI29" s="138"/>
      <c r="BJ29" s="138"/>
      <c r="BK29" s="139"/>
      <c r="BL29" s="160"/>
      <c r="BM29" s="161"/>
      <c r="BN29" s="161"/>
      <c r="BO29" s="161"/>
      <c r="BP29" s="161"/>
      <c r="BQ29" s="161"/>
      <c r="BR29" s="161"/>
      <c r="BS29" s="161"/>
      <c r="BT29" s="161"/>
      <c r="BU29" s="161"/>
      <c r="BV29" s="164"/>
      <c r="BW29" s="164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7.5" customHeight="1" x14ac:dyDescent="0.25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4"/>
      <c r="L30" s="164"/>
      <c r="M30" s="140"/>
      <c r="N30" s="140"/>
      <c r="O30" s="140"/>
      <c r="P30" s="140"/>
      <c r="Q30" s="140"/>
      <c r="R30" s="140"/>
      <c r="S30" s="140"/>
      <c r="T30" s="140"/>
      <c r="U30" s="141"/>
      <c r="V30" s="162"/>
      <c r="W30" s="163"/>
      <c r="X30" s="163"/>
      <c r="Y30" s="163"/>
      <c r="Z30" s="163"/>
      <c r="AA30" s="163"/>
      <c r="AB30" s="163"/>
      <c r="AC30" s="163"/>
      <c r="AD30" s="163"/>
      <c r="AE30" s="163"/>
      <c r="AF30" s="164"/>
      <c r="AG30" s="164"/>
      <c r="AH30" s="140"/>
      <c r="AI30" s="140"/>
      <c r="AJ30" s="140"/>
      <c r="AK30" s="140"/>
      <c r="AL30" s="140"/>
      <c r="AM30" s="140"/>
      <c r="AN30" s="140"/>
      <c r="AO30" s="140"/>
      <c r="AP30" s="141"/>
      <c r="AQ30" s="162"/>
      <c r="AR30" s="163"/>
      <c r="AS30" s="163"/>
      <c r="AT30" s="163"/>
      <c r="AU30" s="163"/>
      <c r="AV30" s="163"/>
      <c r="AW30" s="163"/>
      <c r="AX30" s="163"/>
      <c r="AY30" s="163"/>
      <c r="AZ30" s="163"/>
      <c r="BA30" s="164"/>
      <c r="BB30" s="164"/>
      <c r="BC30" s="140"/>
      <c r="BD30" s="140"/>
      <c r="BE30" s="140"/>
      <c r="BF30" s="140"/>
      <c r="BG30" s="140"/>
      <c r="BH30" s="140"/>
      <c r="BI30" s="140"/>
      <c r="BJ30" s="140"/>
      <c r="BK30" s="141"/>
      <c r="BL30" s="162"/>
      <c r="BM30" s="163"/>
      <c r="BN30" s="163"/>
      <c r="BO30" s="163"/>
      <c r="BP30" s="163"/>
      <c r="BQ30" s="163"/>
      <c r="BR30" s="163"/>
      <c r="BS30" s="163"/>
      <c r="BT30" s="163"/>
      <c r="BU30" s="163"/>
      <c r="BV30" s="164"/>
      <c r="BW30" s="164"/>
      <c r="BX30" s="140"/>
      <c r="BY30" s="140"/>
      <c r="BZ30" s="140"/>
      <c r="CA30" s="140"/>
      <c r="CB30" s="140"/>
      <c r="CC30" s="140"/>
      <c r="CD30" s="140"/>
      <c r="CE30" s="140"/>
      <c r="CF30" s="141"/>
    </row>
    <row r="31" spans="1:84" ht="7.5" customHeight="1" x14ac:dyDescent="0.3">
      <c r="A31" s="28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35</v>
      </c>
      <c r="N31" s="12"/>
      <c r="O31" s="12"/>
      <c r="P31" s="12"/>
      <c r="Q31" s="12"/>
      <c r="R31" s="12"/>
      <c r="S31" s="12"/>
      <c r="T31" s="12"/>
      <c r="U31" s="21"/>
      <c r="V31" s="28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35</v>
      </c>
      <c r="AI31" s="12"/>
      <c r="AJ31" s="12"/>
      <c r="AK31" s="12"/>
      <c r="AL31" s="12"/>
      <c r="AM31" s="12"/>
      <c r="AN31" s="12"/>
      <c r="AO31" s="12"/>
      <c r="AP31" s="21"/>
      <c r="AQ31" s="28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35</v>
      </c>
      <c r="BD31" s="12"/>
      <c r="BE31" s="12"/>
      <c r="BF31" s="12"/>
      <c r="BG31" s="12"/>
      <c r="BH31" s="12"/>
      <c r="BI31" s="12"/>
      <c r="BJ31" s="12"/>
      <c r="BK31" s="21"/>
      <c r="BL31" s="28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35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65">
        <f ca="1">NOW()</f>
        <v>44305.883656597223</v>
      </c>
      <c r="B33" s="166"/>
      <c r="C33" s="166"/>
      <c r="D33" s="166"/>
      <c r="E33" s="166"/>
      <c r="F33" s="166"/>
      <c r="G33" s="166"/>
      <c r="H33" s="24"/>
      <c r="I33" s="24"/>
      <c r="J33" s="12"/>
      <c r="K33" s="12"/>
      <c r="L33" s="12"/>
      <c r="M33" s="12"/>
      <c r="N33" s="12"/>
      <c r="O33" s="169"/>
      <c r="P33" s="169"/>
      <c r="Q33" s="169"/>
      <c r="R33" s="169"/>
      <c r="S33" s="169"/>
      <c r="T33" s="169"/>
      <c r="U33" s="169"/>
      <c r="V33" s="165">
        <f ca="1">NOW()</f>
        <v>44305.883656597223</v>
      </c>
      <c r="W33" s="166"/>
      <c r="X33" s="166"/>
      <c r="Y33" s="166"/>
      <c r="Z33" s="166"/>
      <c r="AA33" s="166"/>
      <c r="AB33" s="166"/>
      <c r="AC33" s="24"/>
      <c r="AD33" s="24"/>
      <c r="AE33" s="12"/>
      <c r="AF33" s="12"/>
      <c r="AG33" s="12"/>
      <c r="AH33" s="12"/>
      <c r="AI33" s="12"/>
      <c r="AJ33" s="169"/>
      <c r="AK33" s="169"/>
      <c r="AL33" s="169"/>
      <c r="AM33" s="169"/>
      <c r="AN33" s="169"/>
      <c r="AO33" s="169"/>
      <c r="AP33" s="170"/>
      <c r="AQ33" s="165">
        <f ca="1">NOW()</f>
        <v>44305.883656597223</v>
      </c>
      <c r="AR33" s="166"/>
      <c r="AS33" s="166"/>
      <c r="AT33" s="166"/>
      <c r="AU33" s="166"/>
      <c r="AV33" s="166"/>
      <c r="AW33" s="166"/>
      <c r="AX33" s="24"/>
      <c r="AY33" s="24"/>
      <c r="AZ33" s="12"/>
      <c r="BA33" s="12"/>
      <c r="BB33" s="12"/>
      <c r="BC33" s="12"/>
      <c r="BD33" s="12"/>
      <c r="BE33" s="169"/>
      <c r="BF33" s="169"/>
      <c r="BG33" s="169"/>
      <c r="BH33" s="169"/>
      <c r="BI33" s="169"/>
      <c r="BJ33" s="169"/>
      <c r="BK33" s="170"/>
      <c r="BL33" s="165">
        <f ca="1">NOW()</f>
        <v>44305.883656597223</v>
      </c>
      <c r="BM33" s="166"/>
      <c r="BN33" s="166"/>
      <c r="BO33" s="166"/>
      <c r="BP33" s="166"/>
      <c r="BQ33" s="166"/>
      <c r="BR33" s="166"/>
      <c r="BS33" s="24"/>
      <c r="BT33" s="24"/>
      <c r="BU33" s="12"/>
      <c r="BV33" s="12"/>
      <c r="BW33" s="12"/>
      <c r="BX33" s="12"/>
      <c r="BY33" s="12"/>
      <c r="BZ33" s="169"/>
      <c r="CA33" s="169"/>
      <c r="CB33" s="169"/>
      <c r="CC33" s="169"/>
      <c r="CD33" s="169"/>
      <c r="CE33" s="169"/>
      <c r="CF33" s="170"/>
    </row>
    <row r="34" spans="1:84" ht="7.5" customHeight="1" x14ac:dyDescent="0.3">
      <c r="A34" s="167"/>
      <c r="B34" s="168"/>
      <c r="C34" s="168"/>
      <c r="D34" s="168"/>
      <c r="E34" s="168"/>
      <c r="F34" s="168"/>
      <c r="G34" s="168"/>
      <c r="H34" s="26"/>
      <c r="I34" s="26"/>
      <c r="J34" s="27"/>
      <c r="K34" s="27"/>
      <c r="L34" s="27"/>
      <c r="M34" s="27"/>
      <c r="N34" s="27"/>
      <c r="O34" s="169"/>
      <c r="P34" s="169"/>
      <c r="Q34" s="169"/>
      <c r="R34" s="169"/>
      <c r="S34" s="169"/>
      <c r="T34" s="169"/>
      <c r="U34" s="169"/>
      <c r="V34" s="167"/>
      <c r="W34" s="168"/>
      <c r="X34" s="168"/>
      <c r="Y34" s="168"/>
      <c r="Z34" s="168"/>
      <c r="AA34" s="168"/>
      <c r="AB34" s="168"/>
      <c r="AC34" s="26"/>
      <c r="AD34" s="26"/>
      <c r="AE34" s="27"/>
      <c r="AF34" s="27"/>
      <c r="AG34" s="27"/>
      <c r="AH34" s="27"/>
      <c r="AI34" s="27"/>
      <c r="AJ34" s="169"/>
      <c r="AK34" s="169"/>
      <c r="AL34" s="169"/>
      <c r="AM34" s="169"/>
      <c r="AN34" s="169"/>
      <c r="AO34" s="169"/>
      <c r="AP34" s="170"/>
      <c r="AQ34" s="167"/>
      <c r="AR34" s="168"/>
      <c r="AS34" s="168"/>
      <c r="AT34" s="168"/>
      <c r="AU34" s="168"/>
      <c r="AV34" s="168"/>
      <c r="AW34" s="168"/>
      <c r="AX34" s="26"/>
      <c r="AY34" s="26"/>
      <c r="AZ34" s="27"/>
      <c r="BA34" s="27"/>
      <c r="BB34" s="27"/>
      <c r="BC34" s="27"/>
      <c r="BD34" s="27"/>
      <c r="BE34" s="169"/>
      <c r="BF34" s="169"/>
      <c r="BG34" s="169"/>
      <c r="BH34" s="169"/>
      <c r="BI34" s="169"/>
      <c r="BJ34" s="169"/>
      <c r="BK34" s="170"/>
      <c r="BL34" s="167"/>
      <c r="BM34" s="168"/>
      <c r="BN34" s="168"/>
      <c r="BO34" s="168"/>
      <c r="BP34" s="168"/>
      <c r="BQ34" s="168"/>
      <c r="BR34" s="168"/>
      <c r="BS34" s="26"/>
      <c r="BT34" s="26"/>
      <c r="BU34" s="27"/>
      <c r="BV34" s="27"/>
      <c r="BW34" s="27"/>
      <c r="BX34" s="27"/>
      <c r="BY34" s="27"/>
      <c r="BZ34" s="169"/>
      <c r="CA34" s="169"/>
      <c r="CB34" s="169"/>
      <c r="CC34" s="169"/>
      <c r="CD34" s="169"/>
      <c r="CE34" s="169"/>
      <c r="CF34" s="170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42" t="str">
        <f>Results!$A$1</f>
        <v>&gt;&gt;Tournament name&lt;&lt;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4"/>
      <c r="V36" s="142" t="str">
        <f>Results!$A$1</f>
        <v>&gt;&gt;Tournament name&lt;&lt;</v>
      </c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4"/>
      <c r="AQ36" s="142" t="str">
        <f>Results!$A$1</f>
        <v>&gt;&gt;Tournament name&lt;&lt;</v>
      </c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4"/>
      <c r="BL36" s="142" t="str">
        <f>Results!$A$1</f>
        <v>&gt;&gt;Tournament name&lt;&lt;</v>
      </c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4"/>
    </row>
    <row r="37" spans="1:84" ht="7.5" customHeight="1" x14ac:dyDescent="0.25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V37" s="142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4"/>
      <c r="AQ37" s="142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  <c r="BL37" s="142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4"/>
    </row>
    <row r="38" spans="1:84" ht="7.5" customHeight="1" x14ac:dyDescent="0.25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4"/>
      <c r="AQ38" s="142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4"/>
      <c r="BL38" s="142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4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45" t="s">
        <v>42</v>
      </c>
      <c r="B40" s="146"/>
      <c r="C40" s="146"/>
      <c r="D40" s="146"/>
      <c r="E40" s="146"/>
      <c r="F40" s="146"/>
      <c r="G40" s="146"/>
      <c r="H40" s="146"/>
      <c r="I40" s="146"/>
      <c r="J40" s="9"/>
      <c r="K40" s="9"/>
      <c r="L40" s="10"/>
      <c r="M40" s="9"/>
      <c r="N40" s="146" t="s">
        <v>39</v>
      </c>
      <c r="O40" s="146"/>
      <c r="P40" s="146"/>
      <c r="Q40" s="146"/>
      <c r="R40" s="146"/>
      <c r="S40" s="146"/>
      <c r="T40" s="146"/>
      <c r="U40" s="149"/>
      <c r="V40" s="145" t="s">
        <v>42</v>
      </c>
      <c r="W40" s="146"/>
      <c r="X40" s="146"/>
      <c r="Y40" s="146"/>
      <c r="Z40" s="146"/>
      <c r="AA40" s="146"/>
      <c r="AB40" s="146"/>
      <c r="AC40" s="146"/>
      <c r="AD40" s="146"/>
      <c r="AE40" s="9"/>
      <c r="AF40" s="9"/>
      <c r="AG40" s="10"/>
      <c r="AH40" s="9"/>
      <c r="AI40" s="146" t="s">
        <v>41</v>
      </c>
      <c r="AJ40" s="146"/>
      <c r="AK40" s="146"/>
      <c r="AL40" s="146"/>
      <c r="AM40" s="146"/>
      <c r="AN40" s="146"/>
      <c r="AO40" s="146"/>
      <c r="AP40" s="149"/>
      <c r="AQ40" s="145" t="s">
        <v>43</v>
      </c>
      <c r="AR40" s="146"/>
      <c r="AS40" s="146"/>
      <c r="AT40" s="146"/>
      <c r="AU40" s="146"/>
      <c r="AV40" s="146"/>
      <c r="AW40" s="146"/>
      <c r="AX40" s="146"/>
      <c r="AY40" s="146"/>
      <c r="AZ40" s="9"/>
      <c r="BA40" s="9"/>
      <c r="BB40" s="10"/>
      <c r="BC40" s="9"/>
      <c r="BD40" s="146" t="s">
        <v>44</v>
      </c>
      <c r="BE40" s="146"/>
      <c r="BF40" s="146"/>
      <c r="BG40" s="146"/>
      <c r="BH40" s="146"/>
      <c r="BI40" s="146"/>
      <c r="BJ40" s="146"/>
      <c r="BK40" s="149"/>
      <c r="BL40" s="145" t="s">
        <v>43</v>
      </c>
      <c r="BM40" s="146"/>
      <c r="BN40" s="146"/>
      <c r="BO40" s="146"/>
      <c r="BP40" s="146"/>
      <c r="BQ40" s="146"/>
      <c r="BR40" s="146"/>
      <c r="BS40" s="146"/>
      <c r="BT40" s="146"/>
      <c r="BU40" s="9"/>
      <c r="BV40" s="9"/>
      <c r="BW40" s="10"/>
      <c r="BX40" s="9"/>
      <c r="BY40" s="146" t="s">
        <v>44</v>
      </c>
      <c r="BZ40" s="146"/>
      <c r="CA40" s="146"/>
      <c r="CB40" s="146"/>
      <c r="CC40" s="146"/>
      <c r="CD40" s="146"/>
      <c r="CE40" s="146"/>
      <c r="CF40" s="149"/>
    </row>
    <row r="41" spans="1:84" ht="7.5" customHeight="1" x14ac:dyDescent="0.25">
      <c r="A41" s="147"/>
      <c r="B41" s="148"/>
      <c r="C41" s="148"/>
      <c r="D41" s="148"/>
      <c r="E41" s="148"/>
      <c r="F41" s="148"/>
      <c r="G41" s="148"/>
      <c r="H41" s="148"/>
      <c r="I41" s="148"/>
      <c r="J41" s="9"/>
      <c r="K41" s="9"/>
      <c r="L41" s="9"/>
      <c r="M41" s="9"/>
      <c r="N41" s="148"/>
      <c r="O41" s="148"/>
      <c r="P41" s="148"/>
      <c r="Q41" s="148"/>
      <c r="R41" s="148"/>
      <c r="S41" s="148"/>
      <c r="T41" s="148"/>
      <c r="U41" s="150"/>
      <c r="V41" s="147"/>
      <c r="W41" s="148"/>
      <c r="X41" s="148"/>
      <c r="Y41" s="148"/>
      <c r="Z41" s="148"/>
      <c r="AA41" s="148"/>
      <c r="AB41" s="148"/>
      <c r="AC41" s="148"/>
      <c r="AD41" s="148"/>
      <c r="AE41" s="9"/>
      <c r="AF41" s="9"/>
      <c r="AG41" s="9"/>
      <c r="AH41" s="9"/>
      <c r="AI41" s="148"/>
      <c r="AJ41" s="148"/>
      <c r="AK41" s="148"/>
      <c r="AL41" s="148"/>
      <c r="AM41" s="148"/>
      <c r="AN41" s="148"/>
      <c r="AO41" s="148"/>
      <c r="AP41" s="150"/>
      <c r="AQ41" s="147"/>
      <c r="AR41" s="148"/>
      <c r="AS41" s="148"/>
      <c r="AT41" s="148"/>
      <c r="AU41" s="148"/>
      <c r="AV41" s="148"/>
      <c r="AW41" s="148"/>
      <c r="AX41" s="148"/>
      <c r="AY41" s="148"/>
      <c r="AZ41" s="9"/>
      <c r="BA41" s="9"/>
      <c r="BB41" s="9"/>
      <c r="BC41" s="9"/>
      <c r="BD41" s="148"/>
      <c r="BE41" s="148"/>
      <c r="BF41" s="148"/>
      <c r="BG41" s="148"/>
      <c r="BH41" s="148"/>
      <c r="BI41" s="148"/>
      <c r="BJ41" s="148"/>
      <c r="BK41" s="150"/>
      <c r="BL41" s="147"/>
      <c r="BM41" s="148"/>
      <c r="BN41" s="148"/>
      <c r="BO41" s="148"/>
      <c r="BP41" s="148"/>
      <c r="BQ41" s="148"/>
      <c r="BR41" s="148"/>
      <c r="BS41" s="148"/>
      <c r="BT41" s="148"/>
      <c r="BU41" s="9"/>
      <c r="BV41" s="9"/>
      <c r="BW41" s="9"/>
      <c r="BX41" s="9"/>
      <c r="BY41" s="148"/>
      <c r="BZ41" s="148"/>
      <c r="CA41" s="148"/>
      <c r="CB41" s="148"/>
      <c r="CC41" s="148"/>
      <c r="CD41" s="148"/>
      <c r="CE41" s="148"/>
      <c r="CF41" s="150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73">
        <v>3</v>
      </c>
      <c r="I43" s="173"/>
      <c r="J43" s="173"/>
      <c r="K43" s="131" t="s">
        <v>1</v>
      </c>
      <c r="L43" s="173">
        <v>1</v>
      </c>
      <c r="M43" s="173"/>
      <c r="N43" s="173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73">
        <v>2</v>
      </c>
      <c r="AD43" s="173"/>
      <c r="AE43" s="173"/>
      <c r="AF43" s="131" t="s">
        <v>1</v>
      </c>
      <c r="AG43" s="173">
        <v>4</v>
      </c>
      <c r="AH43" s="173"/>
      <c r="AI43" s="173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73"/>
      <c r="AY43" s="173"/>
      <c r="AZ43" s="173"/>
      <c r="BA43" s="131" t="s">
        <v>1</v>
      </c>
      <c r="BB43" s="173"/>
      <c r="BC43" s="173"/>
      <c r="BD43" s="173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73"/>
      <c r="BT43" s="173"/>
      <c r="BU43" s="173"/>
      <c r="BV43" s="131" t="s">
        <v>1</v>
      </c>
      <c r="BW43" s="173"/>
      <c r="BX43" s="173"/>
      <c r="BY43" s="173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74"/>
      <c r="I44" s="174"/>
      <c r="J44" s="174"/>
      <c r="K44" s="132"/>
      <c r="L44" s="174"/>
      <c r="M44" s="174"/>
      <c r="N44" s="174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74"/>
      <c r="AD44" s="174"/>
      <c r="AE44" s="174"/>
      <c r="AF44" s="132"/>
      <c r="AG44" s="174"/>
      <c r="AH44" s="174"/>
      <c r="AI44" s="174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74"/>
      <c r="AY44" s="174"/>
      <c r="AZ44" s="174"/>
      <c r="BA44" s="132"/>
      <c r="BB44" s="174"/>
      <c r="BC44" s="174"/>
      <c r="BD44" s="174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74"/>
      <c r="BT44" s="174"/>
      <c r="BU44" s="174"/>
      <c r="BV44" s="132"/>
      <c r="BW44" s="174"/>
      <c r="BX44" s="174"/>
      <c r="BY44" s="174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182" customFormat="1" ht="7.5" customHeight="1" x14ac:dyDescent="0.2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1"/>
      <c r="V46" s="179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1"/>
      <c r="AQ46" s="179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1"/>
      <c r="BL46" s="179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1"/>
    </row>
    <row r="47" spans="1:84" s="182" customFormat="1" ht="7.5" customHeight="1" x14ac:dyDescent="0.25">
      <c r="A47" s="183">
        <f>Results!B9</f>
        <v>0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>
        <f>Results!B5</f>
        <v>0</v>
      </c>
      <c r="M47" s="184"/>
      <c r="N47" s="184"/>
      <c r="O47" s="184"/>
      <c r="P47" s="184"/>
      <c r="Q47" s="184"/>
      <c r="R47" s="184"/>
      <c r="S47" s="184"/>
      <c r="T47" s="184"/>
      <c r="U47" s="185"/>
      <c r="V47" s="183">
        <f>Results!B7</f>
        <v>0</v>
      </c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>
        <f>Results!B11</f>
        <v>0</v>
      </c>
      <c r="AH47" s="184"/>
      <c r="AI47" s="184"/>
      <c r="AJ47" s="184"/>
      <c r="AK47" s="184"/>
      <c r="AL47" s="184"/>
      <c r="AM47" s="184"/>
      <c r="AN47" s="184"/>
      <c r="AO47" s="184"/>
      <c r="AP47" s="185"/>
      <c r="AQ47" s="183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5"/>
      <c r="BL47" s="183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5"/>
    </row>
    <row r="48" spans="1:84" s="182" customFormat="1" ht="7.5" customHeight="1" x14ac:dyDescent="0.25">
      <c r="A48" s="186"/>
      <c r="B48" s="187"/>
      <c r="C48" s="187"/>
      <c r="D48" s="187"/>
      <c r="E48" s="187"/>
      <c r="F48" s="187"/>
      <c r="G48" s="187"/>
      <c r="H48" s="187"/>
      <c r="I48" s="187"/>
      <c r="J48" s="187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5"/>
      <c r="V48" s="186"/>
      <c r="W48" s="187"/>
      <c r="X48" s="187"/>
      <c r="Y48" s="187"/>
      <c r="Z48" s="187"/>
      <c r="AA48" s="187"/>
      <c r="AB48" s="187"/>
      <c r="AC48" s="187"/>
      <c r="AD48" s="187"/>
      <c r="AE48" s="187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5"/>
      <c r="AQ48" s="186"/>
      <c r="AR48" s="187"/>
      <c r="AS48" s="187"/>
      <c r="AT48" s="187"/>
      <c r="AU48" s="187"/>
      <c r="AV48" s="187"/>
      <c r="AW48" s="187"/>
      <c r="AX48" s="187"/>
      <c r="AY48" s="187"/>
      <c r="AZ48" s="187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5"/>
      <c r="BL48" s="186"/>
      <c r="BM48" s="187"/>
      <c r="BN48" s="187"/>
      <c r="BO48" s="187"/>
      <c r="BP48" s="187"/>
      <c r="BQ48" s="187"/>
      <c r="BR48" s="187"/>
      <c r="BS48" s="187"/>
      <c r="BT48" s="187"/>
      <c r="BU48" s="187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33" t="s">
        <v>5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7">
        <v>1</v>
      </c>
      <c r="L50" s="137"/>
      <c r="M50" s="138"/>
      <c r="N50" s="138"/>
      <c r="O50" s="138"/>
      <c r="P50" s="138"/>
      <c r="Q50" s="138"/>
      <c r="R50" s="138"/>
      <c r="S50" s="138"/>
      <c r="T50" s="138"/>
      <c r="U50" s="139"/>
      <c r="V50" s="133" t="s">
        <v>5</v>
      </c>
      <c r="W50" s="134"/>
      <c r="X50" s="134"/>
      <c r="Y50" s="134"/>
      <c r="Z50" s="134"/>
      <c r="AA50" s="134"/>
      <c r="AB50" s="134"/>
      <c r="AC50" s="134"/>
      <c r="AD50" s="134"/>
      <c r="AE50" s="134"/>
      <c r="AF50" s="137">
        <v>1</v>
      </c>
      <c r="AG50" s="137"/>
      <c r="AH50" s="138"/>
      <c r="AI50" s="138"/>
      <c r="AJ50" s="138"/>
      <c r="AK50" s="138"/>
      <c r="AL50" s="138"/>
      <c r="AM50" s="138"/>
      <c r="AN50" s="138"/>
      <c r="AO50" s="138"/>
      <c r="AP50" s="139"/>
      <c r="AQ50" s="133" t="s">
        <v>5</v>
      </c>
      <c r="AR50" s="134"/>
      <c r="AS50" s="134"/>
      <c r="AT50" s="134"/>
      <c r="AU50" s="134"/>
      <c r="AV50" s="134"/>
      <c r="AW50" s="134"/>
      <c r="AX50" s="134"/>
      <c r="AY50" s="134"/>
      <c r="AZ50" s="134"/>
      <c r="BA50" s="137">
        <v>1</v>
      </c>
      <c r="BB50" s="137"/>
      <c r="BC50" s="138"/>
      <c r="BD50" s="138"/>
      <c r="BE50" s="138"/>
      <c r="BF50" s="138"/>
      <c r="BG50" s="138"/>
      <c r="BH50" s="138"/>
      <c r="BI50" s="138"/>
      <c r="BJ50" s="138"/>
      <c r="BK50" s="139"/>
      <c r="BL50" s="133" t="s">
        <v>5</v>
      </c>
      <c r="BM50" s="134"/>
      <c r="BN50" s="134"/>
      <c r="BO50" s="134"/>
      <c r="BP50" s="134"/>
      <c r="BQ50" s="134"/>
      <c r="BR50" s="134"/>
      <c r="BS50" s="134"/>
      <c r="BT50" s="134"/>
      <c r="BU50" s="134"/>
      <c r="BV50" s="137">
        <v>1</v>
      </c>
      <c r="BW50" s="137"/>
      <c r="BX50" s="138"/>
      <c r="BY50" s="138"/>
      <c r="BZ50" s="138"/>
      <c r="CA50" s="138"/>
      <c r="CB50" s="138"/>
      <c r="CC50" s="138"/>
      <c r="CD50" s="138"/>
      <c r="CE50" s="138"/>
      <c r="CF50" s="139"/>
    </row>
    <row r="51" spans="1:84" ht="7.5" customHeight="1" x14ac:dyDescent="0.25">
      <c r="A51" s="133"/>
      <c r="B51" s="134"/>
      <c r="C51" s="134"/>
      <c r="D51" s="134"/>
      <c r="E51" s="134"/>
      <c r="F51" s="134"/>
      <c r="G51" s="134"/>
      <c r="H51" s="134"/>
      <c r="I51" s="134"/>
      <c r="J51" s="134"/>
      <c r="K51" s="137"/>
      <c r="L51" s="137"/>
      <c r="M51" s="138"/>
      <c r="N51" s="138"/>
      <c r="O51" s="138"/>
      <c r="P51" s="138"/>
      <c r="Q51" s="138"/>
      <c r="R51" s="138"/>
      <c r="S51" s="138"/>
      <c r="T51" s="138"/>
      <c r="U51" s="139"/>
      <c r="V51" s="133"/>
      <c r="W51" s="134"/>
      <c r="X51" s="134"/>
      <c r="Y51" s="134"/>
      <c r="Z51" s="134"/>
      <c r="AA51" s="134"/>
      <c r="AB51" s="134"/>
      <c r="AC51" s="134"/>
      <c r="AD51" s="134"/>
      <c r="AE51" s="134"/>
      <c r="AF51" s="137"/>
      <c r="AG51" s="137"/>
      <c r="AH51" s="138"/>
      <c r="AI51" s="138"/>
      <c r="AJ51" s="138"/>
      <c r="AK51" s="138"/>
      <c r="AL51" s="138"/>
      <c r="AM51" s="138"/>
      <c r="AN51" s="138"/>
      <c r="AO51" s="138"/>
      <c r="AP51" s="139"/>
      <c r="AQ51" s="133"/>
      <c r="AR51" s="134"/>
      <c r="AS51" s="134"/>
      <c r="AT51" s="134"/>
      <c r="AU51" s="134"/>
      <c r="AV51" s="134"/>
      <c r="AW51" s="134"/>
      <c r="AX51" s="134"/>
      <c r="AY51" s="134"/>
      <c r="AZ51" s="134"/>
      <c r="BA51" s="137"/>
      <c r="BB51" s="137"/>
      <c r="BC51" s="138"/>
      <c r="BD51" s="138"/>
      <c r="BE51" s="138"/>
      <c r="BF51" s="138"/>
      <c r="BG51" s="138"/>
      <c r="BH51" s="138"/>
      <c r="BI51" s="138"/>
      <c r="BJ51" s="138"/>
      <c r="BK51" s="139"/>
      <c r="BL51" s="133"/>
      <c r="BM51" s="134"/>
      <c r="BN51" s="134"/>
      <c r="BO51" s="134"/>
      <c r="BP51" s="134"/>
      <c r="BQ51" s="134"/>
      <c r="BR51" s="134"/>
      <c r="BS51" s="134"/>
      <c r="BT51" s="134"/>
      <c r="BU51" s="134"/>
      <c r="BV51" s="137"/>
      <c r="BW51" s="137"/>
      <c r="BX51" s="138"/>
      <c r="BY51" s="138"/>
      <c r="BZ51" s="138"/>
      <c r="CA51" s="138"/>
      <c r="CB51" s="138"/>
      <c r="CC51" s="138"/>
      <c r="CD51" s="138"/>
      <c r="CE51" s="138"/>
      <c r="CF51" s="139"/>
    </row>
    <row r="52" spans="1:84" ht="7.5" customHeight="1" x14ac:dyDescent="0.25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7"/>
      <c r="L52" s="137"/>
      <c r="M52" s="140"/>
      <c r="N52" s="140"/>
      <c r="O52" s="140"/>
      <c r="P52" s="140"/>
      <c r="Q52" s="140"/>
      <c r="R52" s="140"/>
      <c r="S52" s="140"/>
      <c r="T52" s="140"/>
      <c r="U52" s="141"/>
      <c r="V52" s="135"/>
      <c r="W52" s="136"/>
      <c r="X52" s="136"/>
      <c r="Y52" s="136"/>
      <c r="Z52" s="136"/>
      <c r="AA52" s="136"/>
      <c r="AB52" s="136"/>
      <c r="AC52" s="136"/>
      <c r="AD52" s="136"/>
      <c r="AE52" s="136"/>
      <c r="AF52" s="137"/>
      <c r="AG52" s="137"/>
      <c r="AH52" s="140"/>
      <c r="AI52" s="140"/>
      <c r="AJ52" s="140"/>
      <c r="AK52" s="140"/>
      <c r="AL52" s="140"/>
      <c r="AM52" s="140"/>
      <c r="AN52" s="140"/>
      <c r="AO52" s="140"/>
      <c r="AP52" s="141"/>
      <c r="AQ52" s="135"/>
      <c r="AR52" s="136"/>
      <c r="AS52" s="136"/>
      <c r="AT52" s="136"/>
      <c r="AU52" s="136"/>
      <c r="AV52" s="136"/>
      <c r="AW52" s="136"/>
      <c r="AX52" s="136"/>
      <c r="AY52" s="136"/>
      <c r="AZ52" s="136"/>
      <c r="BA52" s="137"/>
      <c r="BB52" s="137"/>
      <c r="BC52" s="140"/>
      <c r="BD52" s="140"/>
      <c r="BE52" s="140"/>
      <c r="BF52" s="140"/>
      <c r="BG52" s="140"/>
      <c r="BH52" s="140"/>
      <c r="BI52" s="140"/>
      <c r="BJ52" s="140"/>
      <c r="BK52" s="141"/>
      <c r="BL52" s="135"/>
      <c r="BM52" s="136"/>
      <c r="BN52" s="136"/>
      <c r="BO52" s="136"/>
      <c r="BP52" s="136"/>
      <c r="BQ52" s="136"/>
      <c r="BR52" s="136"/>
      <c r="BS52" s="136"/>
      <c r="BT52" s="136"/>
      <c r="BU52" s="136"/>
      <c r="BV52" s="137"/>
      <c r="BW52" s="137"/>
      <c r="BX52" s="140"/>
      <c r="BY52" s="140"/>
      <c r="BZ52" s="140"/>
      <c r="CA52" s="140"/>
      <c r="CB52" s="140"/>
      <c r="CC52" s="140"/>
      <c r="CD52" s="140"/>
      <c r="CE52" s="140"/>
      <c r="CF52" s="141"/>
    </row>
    <row r="53" spans="1:84" s="29" customFormat="1" ht="7.5" customHeight="1" x14ac:dyDescent="0.25">
      <c r="A53" s="151"/>
      <c r="B53" s="137"/>
      <c r="C53" s="137"/>
      <c r="D53" s="137"/>
      <c r="E53" s="137"/>
      <c r="F53" s="137"/>
      <c r="G53" s="137"/>
      <c r="H53" s="137"/>
      <c r="I53" s="137"/>
      <c r="J53" s="137"/>
      <c r="K53" s="137">
        <v>2</v>
      </c>
      <c r="L53" s="137"/>
      <c r="M53" s="134" t="s">
        <v>5</v>
      </c>
      <c r="N53" s="134"/>
      <c r="O53" s="134"/>
      <c r="P53" s="134"/>
      <c r="Q53" s="134"/>
      <c r="R53" s="134"/>
      <c r="S53" s="134"/>
      <c r="T53" s="134"/>
      <c r="U53" s="154"/>
      <c r="V53" s="151"/>
      <c r="W53" s="137"/>
      <c r="X53" s="137"/>
      <c r="Y53" s="137"/>
      <c r="Z53" s="137"/>
      <c r="AA53" s="137"/>
      <c r="AB53" s="137"/>
      <c r="AC53" s="137"/>
      <c r="AD53" s="137"/>
      <c r="AE53" s="137"/>
      <c r="AF53" s="137">
        <v>2</v>
      </c>
      <c r="AG53" s="137"/>
      <c r="AH53" s="134" t="s">
        <v>5</v>
      </c>
      <c r="AI53" s="134"/>
      <c r="AJ53" s="134"/>
      <c r="AK53" s="134"/>
      <c r="AL53" s="134"/>
      <c r="AM53" s="134"/>
      <c r="AN53" s="134"/>
      <c r="AO53" s="134"/>
      <c r="AP53" s="154"/>
      <c r="AQ53" s="151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>
        <v>2</v>
      </c>
      <c r="BB53" s="137"/>
      <c r="BC53" s="134" t="s">
        <v>5</v>
      </c>
      <c r="BD53" s="134"/>
      <c r="BE53" s="134"/>
      <c r="BF53" s="134"/>
      <c r="BG53" s="134"/>
      <c r="BH53" s="134"/>
      <c r="BI53" s="134"/>
      <c r="BJ53" s="134"/>
      <c r="BK53" s="154"/>
      <c r="BL53" s="151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>
        <v>2</v>
      </c>
      <c r="BW53" s="137"/>
      <c r="BX53" s="134" t="s">
        <v>5</v>
      </c>
      <c r="BY53" s="134"/>
      <c r="BZ53" s="134"/>
      <c r="CA53" s="134"/>
      <c r="CB53" s="134"/>
      <c r="CC53" s="134"/>
      <c r="CD53" s="134"/>
      <c r="CE53" s="134"/>
      <c r="CF53" s="154"/>
    </row>
    <row r="54" spans="1:84" s="1" customFormat="1" ht="7.5" customHeight="1" x14ac:dyDescent="0.4">
      <c r="A54" s="151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4"/>
      <c r="N54" s="134"/>
      <c r="O54" s="134"/>
      <c r="P54" s="134"/>
      <c r="Q54" s="134"/>
      <c r="R54" s="134"/>
      <c r="S54" s="134"/>
      <c r="T54" s="134"/>
      <c r="U54" s="154"/>
      <c r="V54" s="151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4"/>
      <c r="AI54" s="134"/>
      <c r="AJ54" s="134"/>
      <c r="AK54" s="134"/>
      <c r="AL54" s="134"/>
      <c r="AM54" s="134"/>
      <c r="AN54" s="134"/>
      <c r="AO54" s="134"/>
      <c r="AP54" s="154"/>
      <c r="AQ54" s="151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4"/>
      <c r="BD54" s="134"/>
      <c r="BE54" s="134"/>
      <c r="BF54" s="134"/>
      <c r="BG54" s="134"/>
      <c r="BH54" s="134"/>
      <c r="BI54" s="134"/>
      <c r="BJ54" s="134"/>
      <c r="BK54" s="154"/>
      <c r="BL54" s="151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4"/>
      <c r="BY54" s="134"/>
      <c r="BZ54" s="134"/>
      <c r="CA54" s="134"/>
      <c r="CB54" s="134"/>
      <c r="CC54" s="134"/>
      <c r="CD54" s="134"/>
      <c r="CE54" s="134"/>
      <c r="CF54" s="154"/>
    </row>
    <row r="55" spans="1:84" ht="7.5" customHeight="1" x14ac:dyDescent="0.2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37"/>
      <c r="L55" s="137"/>
      <c r="M55" s="136"/>
      <c r="N55" s="136"/>
      <c r="O55" s="136"/>
      <c r="P55" s="136"/>
      <c r="Q55" s="136"/>
      <c r="R55" s="136"/>
      <c r="S55" s="136"/>
      <c r="T55" s="136"/>
      <c r="U55" s="155"/>
      <c r="V55" s="152"/>
      <c r="W55" s="153"/>
      <c r="X55" s="153"/>
      <c r="Y55" s="153"/>
      <c r="Z55" s="153"/>
      <c r="AA55" s="153"/>
      <c r="AB55" s="153"/>
      <c r="AC55" s="153"/>
      <c r="AD55" s="153"/>
      <c r="AE55" s="153"/>
      <c r="AF55" s="137"/>
      <c r="AG55" s="137"/>
      <c r="AH55" s="136"/>
      <c r="AI55" s="136"/>
      <c r="AJ55" s="136"/>
      <c r="AK55" s="136"/>
      <c r="AL55" s="136"/>
      <c r="AM55" s="136"/>
      <c r="AN55" s="136"/>
      <c r="AO55" s="136"/>
      <c r="AP55" s="155"/>
      <c r="AQ55" s="152"/>
      <c r="AR55" s="153"/>
      <c r="AS55" s="153"/>
      <c r="AT55" s="153"/>
      <c r="AU55" s="153"/>
      <c r="AV55" s="153"/>
      <c r="AW55" s="153"/>
      <c r="AX55" s="153"/>
      <c r="AY55" s="153"/>
      <c r="AZ55" s="153"/>
      <c r="BA55" s="137"/>
      <c r="BB55" s="137"/>
      <c r="BC55" s="136"/>
      <c r="BD55" s="136"/>
      <c r="BE55" s="136"/>
      <c r="BF55" s="136"/>
      <c r="BG55" s="136"/>
      <c r="BH55" s="136"/>
      <c r="BI55" s="136"/>
      <c r="BJ55" s="136"/>
      <c r="BK55" s="155"/>
      <c r="BL55" s="152"/>
      <c r="BM55" s="153"/>
      <c r="BN55" s="153"/>
      <c r="BO55" s="153"/>
      <c r="BP55" s="153"/>
      <c r="BQ55" s="153"/>
      <c r="BR55" s="153"/>
      <c r="BS55" s="153"/>
      <c r="BT55" s="153"/>
      <c r="BU55" s="153"/>
      <c r="BV55" s="137"/>
      <c r="BW55" s="137"/>
      <c r="BX55" s="136"/>
      <c r="BY55" s="136"/>
      <c r="BZ55" s="136"/>
      <c r="CA55" s="136"/>
      <c r="CB55" s="136"/>
      <c r="CC55" s="136"/>
      <c r="CD55" s="136"/>
      <c r="CE55" s="136"/>
      <c r="CF55" s="155"/>
    </row>
    <row r="56" spans="1:84" ht="7.5" customHeight="1" x14ac:dyDescent="0.25">
      <c r="A56" s="133" t="s">
        <v>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7">
        <v>3</v>
      </c>
      <c r="L56" s="137"/>
      <c r="M56" s="137"/>
      <c r="N56" s="137"/>
      <c r="O56" s="137"/>
      <c r="P56" s="137"/>
      <c r="Q56" s="137"/>
      <c r="R56" s="137"/>
      <c r="S56" s="137"/>
      <c r="T56" s="137"/>
      <c r="U56" s="156"/>
      <c r="V56" s="133" t="s">
        <v>5</v>
      </c>
      <c r="W56" s="134"/>
      <c r="X56" s="134"/>
      <c r="Y56" s="134"/>
      <c r="Z56" s="134"/>
      <c r="AA56" s="134"/>
      <c r="AB56" s="134"/>
      <c r="AC56" s="134"/>
      <c r="AD56" s="134"/>
      <c r="AE56" s="134"/>
      <c r="AF56" s="137">
        <v>3</v>
      </c>
      <c r="AG56" s="137"/>
      <c r="AH56" s="137"/>
      <c r="AI56" s="137"/>
      <c r="AJ56" s="137"/>
      <c r="AK56" s="137"/>
      <c r="AL56" s="137"/>
      <c r="AM56" s="137"/>
      <c r="AN56" s="137"/>
      <c r="AO56" s="137"/>
      <c r="AP56" s="156"/>
      <c r="AQ56" s="133" t="s">
        <v>5</v>
      </c>
      <c r="AR56" s="134"/>
      <c r="AS56" s="134"/>
      <c r="AT56" s="134"/>
      <c r="AU56" s="134"/>
      <c r="AV56" s="134"/>
      <c r="AW56" s="134"/>
      <c r="AX56" s="134"/>
      <c r="AY56" s="134"/>
      <c r="AZ56" s="134"/>
      <c r="BA56" s="137">
        <v>3</v>
      </c>
      <c r="BB56" s="137"/>
      <c r="BC56" s="137"/>
      <c r="BD56" s="137"/>
      <c r="BE56" s="137"/>
      <c r="BF56" s="137"/>
      <c r="BG56" s="137"/>
      <c r="BH56" s="137"/>
      <c r="BI56" s="137"/>
      <c r="BJ56" s="137"/>
      <c r="BK56" s="156"/>
      <c r="BL56" s="133" t="s">
        <v>5</v>
      </c>
      <c r="BM56" s="134"/>
      <c r="BN56" s="134"/>
      <c r="BO56" s="134"/>
      <c r="BP56" s="134"/>
      <c r="BQ56" s="134"/>
      <c r="BR56" s="134"/>
      <c r="BS56" s="134"/>
      <c r="BT56" s="134"/>
      <c r="BU56" s="134"/>
      <c r="BV56" s="137">
        <v>3</v>
      </c>
      <c r="BW56" s="137"/>
      <c r="BX56" s="137"/>
      <c r="BY56" s="137"/>
      <c r="BZ56" s="137"/>
      <c r="CA56" s="137"/>
      <c r="CB56" s="137"/>
      <c r="CC56" s="137"/>
      <c r="CD56" s="137"/>
      <c r="CE56" s="137"/>
      <c r="CF56" s="156"/>
    </row>
    <row r="57" spans="1:84" ht="7.5" customHeight="1" x14ac:dyDescent="0.25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56"/>
      <c r="V57" s="133"/>
      <c r="W57" s="134"/>
      <c r="X57" s="134"/>
      <c r="Y57" s="134"/>
      <c r="Z57" s="134"/>
      <c r="AA57" s="134"/>
      <c r="AB57" s="134"/>
      <c r="AC57" s="134"/>
      <c r="AD57" s="134"/>
      <c r="AE57" s="134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56"/>
      <c r="AQ57" s="133"/>
      <c r="AR57" s="134"/>
      <c r="AS57" s="134"/>
      <c r="AT57" s="134"/>
      <c r="AU57" s="134"/>
      <c r="AV57" s="134"/>
      <c r="AW57" s="134"/>
      <c r="AX57" s="134"/>
      <c r="AY57" s="134"/>
      <c r="AZ57" s="134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56"/>
      <c r="BL57" s="133"/>
      <c r="BM57" s="134"/>
      <c r="BN57" s="134"/>
      <c r="BO57" s="134"/>
      <c r="BP57" s="134"/>
      <c r="BQ57" s="134"/>
      <c r="BR57" s="134"/>
      <c r="BS57" s="134"/>
      <c r="BT57" s="134"/>
      <c r="BU57" s="134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56"/>
    </row>
    <row r="58" spans="1:84" ht="7.5" customHeight="1" x14ac:dyDescent="0.25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7"/>
      <c r="L58" s="137"/>
      <c r="M58" s="153"/>
      <c r="N58" s="153"/>
      <c r="O58" s="153"/>
      <c r="P58" s="153"/>
      <c r="Q58" s="153"/>
      <c r="R58" s="153"/>
      <c r="S58" s="153"/>
      <c r="T58" s="153"/>
      <c r="U58" s="157"/>
      <c r="V58" s="135"/>
      <c r="W58" s="136"/>
      <c r="X58" s="136"/>
      <c r="Y58" s="136"/>
      <c r="Z58" s="136"/>
      <c r="AA58" s="136"/>
      <c r="AB58" s="136"/>
      <c r="AC58" s="136"/>
      <c r="AD58" s="136"/>
      <c r="AE58" s="136"/>
      <c r="AF58" s="137"/>
      <c r="AG58" s="137"/>
      <c r="AH58" s="153"/>
      <c r="AI58" s="153"/>
      <c r="AJ58" s="153"/>
      <c r="AK58" s="153"/>
      <c r="AL58" s="153"/>
      <c r="AM58" s="153"/>
      <c r="AN58" s="153"/>
      <c r="AO58" s="153"/>
      <c r="AP58" s="157"/>
      <c r="AQ58" s="135"/>
      <c r="AR58" s="136"/>
      <c r="AS58" s="136"/>
      <c r="AT58" s="136"/>
      <c r="AU58" s="136"/>
      <c r="AV58" s="136"/>
      <c r="AW58" s="136"/>
      <c r="AX58" s="136"/>
      <c r="AY58" s="136"/>
      <c r="AZ58" s="136"/>
      <c r="BA58" s="137"/>
      <c r="BB58" s="137"/>
      <c r="BC58" s="153"/>
      <c r="BD58" s="153"/>
      <c r="BE58" s="153"/>
      <c r="BF58" s="153"/>
      <c r="BG58" s="153"/>
      <c r="BH58" s="153"/>
      <c r="BI58" s="153"/>
      <c r="BJ58" s="153"/>
      <c r="BK58" s="157"/>
      <c r="BL58" s="135"/>
      <c r="BM58" s="136"/>
      <c r="BN58" s="136"/>
      <c r="BO58" s="136"/>
      <c r="BP58" s="136"/>
      <c r="BQ58" s="136"/>
      <c r="BR58" s="136"/>
      <c r="BS58" s="136"/>
      <c r="BT58" s="136"/>
      <c r="BU58" s="136"/>
      <c r="BV58" s="137"/>
      <c r="BW58" s="137"/>
      <c r="BX58" s="153"/>
      <c r="BY58" s="153"/>
      <c r="BZ58" s="153"/>
      <c r="CA58" s="153"/>
      <c r="CB58" s="153"/>
      <c r="CC58" s="153"/>
      <c r="CD58" s="153"/>
      <c r="CE58" s="153"/>
      <c r="CF58" s="157"/>
    </row>
    <row r="59" spans="1:84" ht="7.5" customHeight="1" x14ac:dyDescent="0.25">
      <c r="A59" s="151"/>
      <c r="B59" s="137"/>
      <c r="C59" s="137"/>
      <c r="D59" s="137"/>
      <c r="E59" s="137"/>
      <c r="F59" s="137"/>
      <c r="G59" s="137"/>
      <c r="H59" s="137"/>
      <c r="I59" s="137"/>
      <c r="J59" s="137"/>
      <c r="K59" s="137">
        <v>4</v>
      </c>
      <c r="L59" s="137"/>
      <c r="M59" s="134" t="s">
        <v>5</v>
      </c>
      <c r="N59" s="134"/>
      <c r="O59" s="134"/>
      <c r="P59" s="134"/>
      <c r="Q59" s="134"/>
      <c r="R59" s="134"/>
      <c r="S59" s="134"/>
      <c r="T59" s="134"/>
      <c r="U59" s="154"/>
      <c r="V59" s="151"/>
      <c r="W59" s="137"/>
      <c r="X59" s="137"/>
      <c r="Y59" s="137"/>
      <c r="Z59" s="137"/>
      <c r="AA59" s="137"/>
      <c r="AB59" s="137"/>
      <c r="AC59" s="137"/>
      <c r="AD59" s="137"/>
      <c r="AE59" s="137"/>
      <c r="AF59" s="137">
        <v>4</v>
      </c>
      <c r="AG59" s="137"/>
      <c r="AH59" s="134" t="s">
        <v>5</v>
      </c>
      <c r="AI59" s="134"/>
      <c r="AJ59" s="134"/>
      <c r="AK59" s="134"/>
      <c r="AL59" s="134"/>
      <c r="AM59" s="134"/>
      <c r="AN59" s="134"/>
      <c r="AO59" s="134"/>
      <c r="AP59" s="154"/>
      <c r="AQ59" s="151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>
        <v>4</v>
      </c>
      <c r="BB59" s="137"/>
      <c r="BC59" s="134" t="s">
        <v>5</v>
      </c>
      <c r="BD59" s="134"/>
      <c r="BE59" s="134"/>
      <c r="BF59" s="134"/>
      <c r="BG59" s="134"/>
      <c r="BH59" s="134"/>
      <c r="BI59" s="134"/>
      <c r="BJ59" s="134"/>
      <c r="BK59" s="154"/>
      <c r="BL59" s="151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>
        <v>4</v>
      </c>
      <c r="BW59" s="137"/>
      <c r="BX59" s="134" t="s">
        <v>5</v>
      </c>
      <c r="BY59" s="134"/>
      <c r="BZ59" s="134"/>
      <c r="CA59" s="134"/>
      <c r="CB59" s="134"/>
      <c r="CC59" s="134"/>
      <c r="CD59" s="134"/>
      <c r="CE59" s="134"/>
      <c r="CF59" s="154"/>
    </row>
    <row r="60" spans="1:84" ht="7.5" customHeight="1" x14ac:dyDescent="0.25">
      <c r="A60" s="151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4"/>
      <c r="N60" s="134"/>
      <c r="O60" s="134"/>
      <c r="P60" s="134"/>
      <c r="Q60" s="134"/>
      <c r="R60" s="134"/>
      <c r="S60" s="134"/>
      <c r="T60" s="134"/>
      <c r="U60" s="154"/>
      <c r="V60" s="151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4"/>
      <c r="AI60" s="134"/>
      <c r="AJ60" s="134"/>
      <c r="AK60" s="134"/>
      <c r="AL60" s="134"/>
      <c r="AM60" s="134"/>
      <c r="AN60" s="134"/>
      <c r="AO60" s="134"/>
      <c r="AP60" s="154"/>
      <c r="AQ60" s="151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4"/>
      <c r="BD60" s="134"/>
      <c r="BE60" s="134"/>
      <c r="BF60" s="134"/>
      <c r="BG60" s="134"/>
      <c r="BH60" s="134"/>
      <c r="BI60" s="134"/>
      <c r="BJ60" s="134"/>
      <c r="BK60" s="154"/>
      <c r="BL60" s="151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4"/>
      <c r="BY60" s="134"/>
      <c r="BZ60" s="134"/>
      <c r="CA60" s="134"/>
      <c r="CB60" s="134"/>
      <c r="CC60" s="134"/>
      <c r="CD60" s="134"/>
      <c r="CE60" s="134"/>
      <c r="CF60" s="154"/>
    </row>
    <row r="61" spans="1:84" ht="7.5" customHeight="1" x14ac:dyDescent="0.25">
      <c r="A61" s="152"/>
      <c r="B61" s="153"/>
      <c r="C61" s="153"/>
      <c r="D61" s="153"/>
      <c r="E61" s="153"/>
      <c r="F61" s="153"/>
      <c r="G61" s="153"/>
      <c r="H61" s="153"/>
      <c r="I61" s="153"/>
      <c r="J61" s="153"/>
      <c r="K61" s="137"/>
      <c r="L61" s="137"/>
      <c r="M61" s="136"/>
      <c r="N61" s="136"/>
      <c r="O61" s="136"/>
      <c r="P61" s="136"/>
      <c r="Q61" s="136"/>
      <c r="R61" s="136"/>
      <c r="S61" s="136"/>
      <c r="T61" s="136"/>
      <c r="U61" s="155"/>
      <c r="V61" s="152"/>
      <c r="W61" s="153"/>
      <c r="X61" s="153"/>
      <c r="Y61" s="153"/>
      <c r="Z61" s="153"/>
      <c r="AA61" s="153"/>
      <c r="AB61" s="153"/>
      <c r="AC61" s="153"/>
      <c r="AD61" s="153"/>
      <c r="AE61" s="153"/>
      <c r="AF61" s="137"/>
      <c r="AG61" s="137"/>
      <c r="AH61" s="136"/>
      <c r="AI61" s="136"/>
      <c r="AJ61" s="136"/>
      <c r="AK61" s="136"/>
      <c r="AL61" s="136"/>
      <c r="AM61" s="136"/>
      <c r="AN61" s="136"/>
      <c r="AO61" s="136"/>
      <c r="AP61" s="155"/>
      <c r="AQ61" s="152"/>
      <c r="AR61" s="153"/>
      <c r="AS61" s="153"/>
      <c r="AT61" s="153"/>
      <c r="AU61" s="153"/>
      <c r="AV61" s="153"/>
      <c r="AW61" s="153"/>
      <c r="AX61" s="153"/>
      <c r="AY61" s="153"/>
      <c r="AZ61" s="153"/>
      <c r="BA61" s="137"/>
      <c r="BB61" s="137"/>
      <c r="BC61" s="136"/>
      <c r="BD61" s="136"/>
      <c r="BE61" s="136"/>
      <c r="BF61" s="136"/>
      <c r="BG61" s="136"/>
      <c r="BH61" s="136"/>
      <c r="BI61" s="136"/>
      <c r="BJ61" s="136"/>
      <c r="BK61" s="155"/>
      <c r="BL61" s="152"/>
      <c r="BM61" s="153"/>
      <c r="BN61" s="153"/>
      <c r="BO61" s="153"/>
      <c r="BP61" s="153"/>
      <c r="BQ61" s="153"/>
      <c r="BR61" s="153"/>
      <c r="BS61" s="153"/>
      <c r="BT61" s="153"/>
      <c r="BU61" s="153"/>
      <c r="BV61" s="137"/>
      <c r="BW61" s="137"/>
      <c r="BX61" s="136"/>
      <c r="BY61" s="136"/>
      <c r="BZ61" s="136"/>
      <c r="CA61" s="136"/>
      <c r="CB61" s="136"/>
      <c r="CC61" s="136"/>
      <c r="CD61" s="136"/>
      <c r="CE61" s="136"/>
      <c r="CF61" s="155"/>
    </row>
    <row r="62" spans="1:84" s="1" customFormat="1" ht="7.5" customHeight="1" x14ac:dyDescent="0.4">
      <c r="A62" s="160" t="s">
        <v>18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4" t="s">
        <v>1</v>
      </c>
      <c r="L62" s="164"/>
      <c r="M62" s="138"/>
      <c r="N62" s="138"/>
      <c r="O62" s="138"/>
      <c r="P62" s="138"/>
      <c r="Q62" s="138"/>
      <c r="R62" s="138"/>
      <c r="S62" s="138"/>
      <c r="T62" s="138"/>
      <c r="U62" s="139"/>
      <c r="V62" s="160" t="s">
        <v>18</v>
      </c>
      <c r="W62" s="161"/>
      <c r="X62" s="161"/>
      <c r="Y62" s="161"/>
      <c r="Z62" s="161"/>
      <c r="AA62" s="161"/>
      <c r="AB62" s="161"/>
      <c r="AC62" s="161"/>
      <c r="AD62" s="161"/>
      <c r="AE62" s="161"/>
      <c r="AF62" s="164" t="s">
        <v>1</v>
      </c>
      <c r="AG62" s="164"/>
      <c r="AH62" s="138"/>
      <c r="AI62" s="138"/>
      <c r="AJ62" s="138"/>
      <c r="AK62" s="138"/>
      <c r="AL62" s="138"/>
      <c r="AM62" s="138"/>
      <c r="AN62" s="138"/>
      <c r="AO62" s="138"/>
      <c r="AP62" s="139"/>
      <c r="AQ62" s="160" t="s">
        <v>18</v>
      </c>
      <c r="AR62" s="161"/>
      <c r="AS62" s="161"/>
      <c r="AT62" s="161"/>
      <c r="AU62" s="161"/>
      <c r="AV62" s="161"/>
      <c r="AW62" s="161"/>
      <c r="AX62" s="161"/>
      <c r="AY62" s="161"/>
      <c r="AZ62" s="161"/>
      <c r="BA62" s="164" t="s">
        <v>1</v>
      </c>
      <c r="BB62" s="164"/>
      <c r="BC62" s="138"/>
      <c r="BD62" s="138"/>
      <c r="BE62" s="138"/>
      <c r="BF62" s="138"/>
      <c r="BG62" s="138"/>
      <c r="BH62" s="138"/>
      <c r="BI62" s="138"/>
      <c r="BJ62" s="138"/>
      <c r="BK62" s="139"/>
      <c r="BL62" s="160" t="s">
        <v>18</v>
      </c>
      <c r="BM62" s="161"/>
      <c r="BN62" s="161"/>
      <c r="BO62" s="161"/>
      <c r="BP62" s="161"/>
      <c r="BQ62" s="161"/>
      <c r="BR62" s="161"/>
      <c r="BS62" s="161"/>
      <c r="BT62" s="161"/>
      <c r="BU62" s="161"/>
      <c r="BV62" s="164" t="s">
        <v>1</v>
      </c>
      <c r="BW62" s="164"/>
      <c r="BX62" s="138"/>
      <c r="BY62" s="138"/>
      <c r="BZ62" s="138"/>
      <c r="CA62" s="138"/>
      <c r="CB62" s="138"/>
      <c r="CC62" s="138"/>
      <c r="CD62" s="138"/>
      <c r="CE62" s="138"/>
      <c r="CF62" s="139"/>
    </row>
    <row r="63" spans="1:84" ht="7.5" customHeight="1" x14ac:dyDescent="0.25">
      <c r="A63" s="160"/>
      <c r="B63" s="161"/>
      <c r="C63" s="161"/>
      <c r="D63" s="161"/>
      <c r="E63" s="161"/>
      <c r="F63" s="161"/>
      <c r="G63" s="161"/>
      <c r="H63" s="161"/>
      <c r="I63" s="161"/>
      <c r="J63" s="161"/>
      <c r="K63" s="164"/>
      <c r="L63" s="164"/>
      <c r="M63" s="138"/>
      <c r="N63" s="138"/>
      <c r="O63" s="138"/>
      <c r="P63" s="138"/>
      <c r="Q63" s="138"/>
      <c r="R63" s="138"/>
      <c r="S63" s="138"/>
      <c r="T63" s="138"/>
      <c r="U63" s="139"/>
      <c r="V63" s="160"/>
      <c r="W63" s="161"/>
      <c r="X63" s="161"/>
      <c r="Y63" s="161"/>
      <c r="Z63" s="161"/>
      <c r="AA63" s="161"/>
      <c r="AB63" s="161"/>
      <c r="AC63" s="161"/>
      <c r="AD63" s="161"/>
      <c r="AE63" s="161"/>
      <c r="AF63" s="164"/>
      <c r="AG63" s="164"/>
      <c r="AH63" s="138"/>
      <c r="AI63" s="138"/>
      <c r="AJ63" s="138"/>
      <c r="AK63" s="138"/>
      <c r="AL63" s="138"/>
      <c r="AM63" s="138"/>
      <c r="AN63" s="138"/>
      <c r="AO63" s="138"/>
      <c r="AP63" s="139"/>
      <c r="AQ63" s="160"/>
      <c r="AR63" s="161"/>
      <c r="AS63" s="161"/>
      <c r="AT63" s="161"/>
      <c r="AU63" s="161"/>
      <c r="AV63" s="161"/>
      <c r="AW63" s="161"/>
      <c r="AX63" s="161"/>
      <c r="AY63" s="161"/>
      <c r="AZ63" s="161"/>
      <c r="BA63" s="164"/>
      <c r="BB63" s="164"/>
      <c r="BC63" s="138"/>
      <c r="BD63" s="138"/>
      <c r="BE63" s="138"/>
      <c r="BF63" s="138"/>
      <c r="BG63" s="138"/>
      <c r="BH63" s="138"/>
      <c r="BI63" s="138"/>
      <c r="BJ63" s="138"/>
      <c r="BK63" s="139"/>
      <c r="BL63" s="160"/>
      <c r="BM63" s="161"/>
      <c r="BN63" s="161"/>
      <c r="BO63" s="161"/>
      <c r="BP63" s="161"/>
      <c r="BQ63" s="161"/>
      <c r="BR63" s="161"/>
      <c r="BS63" s="161"/>
      <c r="BT63" s="161"/>
      <c r="BU63" s="161"/>
      <c r="BV63" s="164"/>
      <c r="BW63" s="164"/>
      <c r="BX63" s="138"/>
      <c r="BY63" s="138"/>
      <c r="BZ63" s="138"/>
      <c r="CA63" s="138"/>
      <c r="CB63" s="138"/>
      <c r="CC63" s="138"/>
      <c r="CD63" s="138"/>
      <c r="CE63" s="138"/>
      <c r="CF63" s="139"/>
    </row>
    <row r="64" spans="1:84" ht="7.5" customHeight="1" x14ac:dyDescent="0.25">
      <c r="A64" s="162"/>
      <c r="B64" s="163"/>
      <c r="C64" s="163"/>
      <c r="D64" s="163"/>
      <c r="E64" s="163"/>
      <c r="F64" s="163"/>
      <c r="G64" s="163"/>
      <c r="H64" s="163"/>
      <c r="I64" s="163"/>
      <c r="J64" s="163"/>
      <c r="K64" s="164"/>
      <c r="L64" s="164"/>
      <c r="M64" s="140"/>
      <c r="N64" s="140"/>
      <c r="O64" s="140"/>
      <c r="P64" s="140"/>
      <c r="Q64" s="140"/>
      <c r="R64" s="140"/>
      <c r="S64" s="140"/>
      <c r="T64" s="140"/>
      <c r="U64" s="141"/>
      <c r="V64" s="162"/>
      <c r="W64" s="163"/>
      <c r="X64" s="163"/>
      <c r="Y64" s="163"/>
      <c r="Z64" s="163"/>
      <c r="AA64" s="163"/>
      <c r="AB64" s="163"/>
      <c r="AC64" s="163"/>
      <c r="AD64" s="163"/>
      <c r="AE64" s="163"/>
      <c r="AF64" s="164"/>
      <c r="AG64" s="164"/>
      <c r="AH64" s="140"/>
      <c r="AI64" s="140"/>
      <c r="AJ64" s="140"/>
      <c r="AK64" s="140"/>
      <c r="AL64" s="140"/>
      <c r="AM64" s="140"/>
      <c r="AN64" s="140"/>
      <c r="AO64" s="140"/>
      <c r="AP64" s="141"/>
      <c r="AQ64" s="162"/>
      <c r="AR64" s="163"/>
      <c r="AS64" s="163"/>
      <c r="AT64" s="163"/>
      <c r="AU64" s="163"/>
      <c r="AV64" s="163"/>
      <c r="AW64" s="163"/>
      <c r="AX64" s="163"/>
      <c r="AY64" s="163"/>
      <c r="AZ64" s="163"/>
      <c r="BA64" s="164"/>
      <c r="BB64" s="164"/>
      <c r="BC64" s="140"/>
      <c r="BD64" s="140"/>
      <c r="BE64" s="140"/>
      <c r="BF64" s="140"/>
      <c r="BG64" s="140"/>
      <c r="BH64" s="140"/>
      <c r="BI64" s="140"/>
      <c r="BJ64" s="140"/>
      <c r="BK64" s="141"/>
      <c r="BL64" s="162"/>
      <c r="BM64" s="163"/>
      <c r="BN64" s="163"/>
      <c r="BO64" s="163"/>
      <c r="BP64" s="163"/>
      <c r="BQ64" s="163"/>
      <c r="BR64" s="163"/>
      <c r="BS64" s="163"/>
      <c r="BT64" s="163"/>
      <c r="BU64" s="163"/>
      <c r="BV64" s="164"/>
      <c r="BW64" s="164"/>
      <c r="BX64" s="140"/>
      <c r="BY64" s="140"/>
      <c r="BZ64" s="140"/>
      <c r="CA64" s="140"/>
      <c r="CB64" s="140"/>
      <c r="CC64" s="140"/>
      <c r="CD64" s="140"/>
      <c r="CE64" s="140"/>
      <c r="CF64" s="141"/>
    </row>
    <row r="65" spans="1:84" ht="7.5" customHeight="1" x14ac:dyDescent="0.3">
      <c r="A65" s="28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35</v>
      </c>
      <c r="N65" s="12"/>
      <c r="O65" s="12"/>
      <c r="P65" s="12"/>
      <c r="Q65" s="12"/>
      <c r="R65" s="12"/>
      <c r="S65" s="12"/>
      <c r="T65" s="12"/>
      <c r="U65" s="21"/>
      <c r="V65" s="28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35</v>
      </c>
      <c r="AI65" s="12"/>
      <c r="AJ65" s="12"/>
      <c r="AK65" s="12"/>
      <c r="AL65" s="12"/>
      <c r="AM65" s="12"/>
      <c r="AN65" s="12"/>
      <c r="AO65" s="12"/>
      <c r="AP65" s="21"/>
      <c r="AQ65" s="28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35</v>
      </c>
      <c r="BD65" s="12"/>
      <c r="BE65" s="12"/>
      <c r="BF65" s="12"/>
      <c r="BG65" s="12"/>
      <c r="BH65" s="12"/>
      <c r="BI65" s="12"/>
      <c r="BJ65" s="12"/>
      <c r="BK65" s="21"/>
      <c r="BL65" s="28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35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65">
        <f ca="1">NOW()</f>
        <v>44305.883656597223</v>
      </c>
      <c r="B67" s="166"/>
      <c r="C67" s="166"/>
      <c r="D67" s="166"/>
      <c r="E67" s="166"/>
      <c r="F67" s="166"/>
      <c r="G67" s="166"/>
      <c r="H67" s="24"/>
      <c r="I67" s="24"/>
      <c r="J67" s="12"/>
      <c r="K67" s="12"/>
      <c r="L67" s="12"/>
      <c r="M67" s="12"/>
      <c r="N67" s="12"/>
      <c r="O67" s="169"/>
      <c r="P67" s="169"/>
      <c r="Q67" s="169"/>
      <c r="R67" s="169"/>
      <c r="S67" s="169"/>
      <c r="T67" s="169"/>
      <c r="U67" s="169"/>
      <c r="V67" s="165">
        <f ca="1">NOW()</f>
        <v>44305.883656597223</v>
      </c>
      <c r="W67" s="166"/>
      <c r="X67" s="166"/>
      <c r="Y67" s="166"/>
      <c r="Z67" s="166"/>
      <c r="AA67" s="166"/>
      <c r="AB67" s="166"/>
      <c r="AC67" s="24"/>
      <c r="AD67" s="24"/>
      <c r="AE67" s="12"/>
      <c r="AF67" s="12"/>
      <c r="AG67" s="12"/>
      <c r="AH67" s="12"/>
      <c r="AI67" s="12"/>
      <c r="AJ67" s="169"/>
      <c r="AK67" s="169"/>
      <c r="AL67" s="169"/>
      <c r="AM67" s="169"/>
      <c r="AN67" s="169"/>
      <c r="AO67" s="169"/>
      <c r="AP67" s="170"/>
      <c r="AQ67" s="165">
        <f ca="1">NOW()</f>
        <v>44305.883656597223</v>
      </c>
      <c r="AR67" s="166"/>
      <c r="AS67" s="166"/>
      <c r="AT67" s="166"/>
      <c r="AU67" s="166"/>
      <c r="AV67" s="166"/>
      <c r="AW67" s="166"/>
      <c r="AX67" s="24"/>
      <c r="AY67" s="24"/>
      <c r="AZ67" s="12"/>
      <c r="BA67" s="12"/>
      <c r="BB67" s="12"/>
      <c r="BC67" s="12"/>
      <c r="BD67" s="12"/>
      <c r="BE67" s="169"/>
      <c r="BF67" s="169"/>
      <c r="BG67" s="169"/>
      <c r="BH67" s="169"/>
      <c r="BI67" s="169"/>
      <c r="BJ67" s="169"/>
      <c r="BK67" s="170"/>
      <c r="BL67" s="165">
        <f ca="1">NOW()</f>
        <v>44305.883656597223</v>
      </c>
      <c r="BM67" s="166"/>
      <c r="BN67" s="166"/>
      <c r="BO67" s="166"/>
      <c r="BP67" s="166"/>
      <c r="BQ67" s="166"/>
      <c r="BR67" s="166"/>
      <c r="BS67" s="24"/>
      <c r="BT67" s="24"/>
      <c r="BU67" s="12"/>
      <c r="BV67" s="12"/>
      <c r="BW67" s="12"/>
      <c r="BX67" s="12"/>
      <c r="BY67" s="12"/>
      <c r="BZ67" s="169"/>
      <c r="CA67" s="169"/>
      <c r="CB67" s="169"/>
      <c r="CC67" s="169"/>
      <c r="CD67" s="169"/>
      <c r="CE67" s="169"/>
      <c r="CF67" s="170"/>
    </row>
    <row r="68" spans="1:84" ht="7.5" customHeight="1" x14ac:dyDescent="0.3">
      <c r="A68" s="167"/>
      <c r="B68" s="168"/>
      <c r="C68" s="168"/>
      <c r="D68" s="168"/>
      <c r="E68" s="168"/>
      <c r="F68" s="168"/>
      <c r="G68" s="168"/>
      <c r="H68" s="26"/>
      <c r="I68" s="26"/>
      <c r="J68" s="27"/>
      <c r="K68" s="27"/>
      <c r="L68" s="27"/>
      <c r="M68" s="27"/>
      <c r="N68" s="27"/>
      <c r="O68" s="171"/>
      <c r="P68" s="171"/>
      <c r="Q68" s="171"/>
      <c r="R68" s="171"/>
      <c r="S68" s="171"/>
      <c r="T68" s="171"/>
      <c r="U68" s="171"/>
      <c r="V68" s="167"/>
      <c r="W68" s="168"/>
      <c r="X68" s="168"/>
      <c r="Y68" s="168"/>
      <c r="Z68" s="168"/>
      <c r="AA68" s="168"/>
      <c r="AB68" s="168"/>
      <c r="AC68" s="26"/>
      <c r="AD68" s="26"/>
      <c r="AE68" s="27"/>
      <c r="AF68" s="27"/>
      <c r="AG68" s="27"/>
      <c r="AH68" s="27"/>
      <c r="AI68" s="27"/>
      <c r="AJ68" s="171"/>
      <c r="AK68" s="171"/>
      <c r="AL68" s="171"/>
      <c r="AM68" s="171"/>
      <c r="AN68" s="171"/>
      <c r="AO68" s="171"/>
      <c r="AP68" s="172"/>
      <c r="AQ68" s="167"/>
      <c r="AR68" s="168"/>
      <c r="AS68" s="168"/>
      <c r="AT68" s="168"/>
      <c r="AU68" s="168"/>
      <c r="AV68" s="168"/>
      <c r="AW68" s="168"/>
      <c r="AX68" s="26"/>
      <c r="AY68" s="26"/>
      <c r="AZ68" s="27"/>
      <c r="BA68" s="27"/>
      <c r="BB68" s="27"/>
      <c r="BC68" s="27"/>
      <c r="BD68" s="27"/>
      <c r="BE68" s="171"/>
      <c r="BF68" s="171"/>
      <c r="BG68" s="171"/>
      <c r="BH68" s="171"/>
      <c r="BI68" s="171"/>
      <c r="BJ68" s="171"/>
      <c r="BK68" s="172"/>
      <c r="BL68" s="167"/>
      <c r="BM68" s="168"/>
      <c r="BN68" s="168"/>
      <c r="BO68" s="168"/>
      <c r="BP68" s="168"/>
      <c r="BQ68" s="168"/>
      <c r="BR68" s="168"/>
      <c r="BS68" s="26"/>
      <c r="BT68" s="26"/>
      <c r="BU68" s="27"/>
      <c r="BV68" s="27"/>
      <c r="BW68" s="27"/>
      <c r="BX68" s="27"/>
      <c r="BY68" s="27"/>
      <c r="BZ68" s="171"/>
      <c r="CA68" s="171"/>
      <c r="CB68" s="171"/>
      <c r="CC68" s="171"/>
      <c r="CD68" s="171"/>
      <c r="CE68" s="171"/>
      <c r="CF68" s="172"/>
    </row>
  </sheetData>
  <sheetProtection algorithmName="SHA-512" hashValue="qigLL3vZmNykWDdm81i+T1VigYXkfBEk7Dgt/Tn5yM7JN0AqTIQwujgeP4HZJ2fvSBCvEEvhbkpGb2RZOAHTvg==" saltValue="QWNs/GHiS5OECSrTCk+3Vg==" spinCount="100000" sheet="1" objects="1" scenarios="1"/>
  <mergeCells count="2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V19:BW21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BL67:BR68"/>
    <mergeCell ref="BZ67:CF68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2021-04-19T19:13:18Z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2021-04-07T08:22:42Z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